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checkCompatibility="1" autoCompressPictures="0"/>
  <bookViews>
    <workbookView xWindow="3540" yWindow="0" windowWidth="26300" windowHeight="20840"/>
  </bookViews>
  <sheets>
    <sheet name="Perkins 13-14 Final" sheetId="1" r:id="rId1"/>
    <sheet name="Perkins 14-15 Final" sheetId="2" r:id="rId2"/>
    <sheet name="Perkins 15-16 Final" sheetId="3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3" l="1"/>
  <c r="K36" i="3"/>
  <c r="J34" i="3"/>
  <c r="J36" i="3"/>
  <c r="G34" i="3"/>
  <c r="G36" i="3"/>
  <c r="F34" i="3"/>
  <c r="F36" i="3"/>
  <c r="L34" i="3"/>
  <c r="L36" i="3"/>
  <c r="I34" i="3"/>
  <c r="I36" i="3"/>
  <c r="H34" i="3"/>
  <c r="H36" i="3"/>
  <c r="E34" i="3"/>
  <c r="E36" i="3"/>
  <c r="D34" i="3"/>
  <c r="D36" i="3"/>
  <c r="M33" i="3"/>
  <c r="M32" i="3"/>
  <c r="M31" i="3"/>
  <c r="M30" i="3"/>
  <c r="M29" i="3"/>
  <c r="M28" i="3"/>
  <c r="M27" i="3"/>
  <c r="M34" i="3"/>
  <c r="M36" i="3"/>
  <c r="L15" i="3"/>
  <c r="L17" i="3"/>
  <c r="K15" i="3"/>
  <c r="K17" i="3"/>
  <c r="J15" i="3"/>
  <c r="J17" i="3"/>
  <c r="D15" i="3"/>
  <c r="D17" i="3"/>
  <c r="N15" i="3"/>
  <c r="N17" i="3"/>
  <c r="M15" i="3"/>
  <c r="M17" i="3"/>
  <c r="I15" i="3"/>
  <c r="I17" i="3"/>
  <c r="H15" i="3"/>
  <c r="H17" i="3"/>
  <c r="G15" i="3"/>
  <c r="G17" i="3"/>
  <c r="F15" i="3"/>
  <c r="F17" i="3"/>
  <c r="E15" i="3"/>
  <c r="E17" i="3"/>
  <c r="J34" i="2"/>
  <c r="J36" i="2"/>
  <c r="I34" i="2"/>
  <c r="I36" i="2"/>
  <c r="N34" i="2"/>
  <c r="N36" i="2"/>
  <c r="K34" i="2"/>
  <c r="K36" i="2"/>
  <c r="H34" i="2"/>
  <c r="H36" i="2"/>
  <c r="G34" i="2"/>
  <c r="G36" i="2"/>
  <c r="F34" i="2"/>
  <c r="F36" i="2"/>
  <c r="E34" i="2"/>
  <c r="E36" i="2"/>
  <c r="D34" i="2"/>
  <c r="D36" i="2"/>
  <c r="L33" i="2"/>
  <c r="L27" i="2"/>
  <c r="L28" i="2"/>
  <c r="L29" i="2"/>
  <c r="L30" i="2"/>
  <c r="L31" i="2"/>
  <c r="L32" i="2"/>
  <c r="L34" i="2"/>
  <c r="L36" i="2"/>
  <c r="N15" i="2"/>
  <c r="N17" i="2"/>
  <c r="M15" i="2"/>
  <c r="M17" i="2"/>
  <c r="K15" i="2"/>
  <c r="K17" i="2"/>
  <c r="G15" i="2"/>
  <c r="G17" i="2"/>
  <c r="F15" i="2"/>
  <c r="F17" i="2"/>
  <c r="E15" i="2"/>
  <c r="E17" i="2"/>
  <c r="L15" i="2"/>
  <c r="L17" i="2"/>
  <c r="J15" i="2"/>
  <c r="J17" i="2"/>
  <c r="I15" i="2"/>
  <c r="I17" i="2"/>
  <c r="H15" i="2"/>
  <c r="H17" i="2"/>
  <c r="D15" i="2"/>
  <c r="D17" i="2"/>
  <c r="K34" i="1"/>
  <c r="K36" i="1"/>
  <c r="J34" i="1"/>
  <c r="J36" i="1"/>
  <c r="G34" i="1"/>
  <c r="G36" i="1"/>
  <c r="F34" i="1"/>
  <c r="F36" i="1"/>
  <c r="L34" i="1"/>
  <c r="L36" i="1"/>
  <c r="I34" i="1"/>
  <c r="I36" i="1"/>
  <c r="H34" i="1"/>
  <c r="H36" i="1"/>
  <c r="E34" i="1"/>
  <c r="E36" i="1"/>
  <c r="D34" i="1"/>
  <c r="D36" i="1"/>
  <c r="M33" i="1"/>
  <c r="M32" i="1"/>
  <c r="M31" i="1"/>
  <c r="M30" i="1"/>
  <c r="M29" i="1"/>
  <c r="M28" i="1"/>
  <c r="M27" i="1"/>
  <c r="M34" i="1"/>
  <c r="M36" i="1"/>
  <c r="N15" i="1"/>
  <c r="N17" i="1"/>
  <c r="L15" i="1"/>
  <c r="L17" i="1"/>
  <c r="K15" i="1"/>
  <c r="K17" i="1"/>
  <c r="J15" i="1"/>
  <c r="J17" i="1"/>
  <c r="H15" i="1"/>
  <c r="H17" i="1"/>
  <c r="G15" i="1"/>
  <c r="G17" i="1"/>
  <c r="F15" i="1"/>
  <c r="F17" i="1"/>
  <c r="D15" i="1"/>
  <c r="D17" i="1"/>
  <c r="M15" i="1"/>
  <c r="M17" i="1"/>
  <c r="I15" i="1"/>
  <c r="I17" i="1"/>
  <c r="E15" i="1"/>
  <c r="E17" i="1"/>
</calcChain>
</file>

<file path=xl/sharedStrings.xml><?xml version="1.0" encoding="utf-8"?>
<sst xmlns="http://schemas.openxmlformats.org/spreadsheetml/2006/main" count="300" uniqueCount="129">
  <si>
    <t>Program Name</t>
  </si>
  <si>
    <t>Env. Res Mgmt.</t>
  </si>
  <si>
    <t>Journalism</t>
  </si>
  <si>
    <t>Film/TV Prod.</t>
  </si>
  <si>
    <t>Animation</t>
  </si>
  <si>
    <t>CIS:Sec./Forens.</t>
  </si>
  <si>
    <t>Auto Tech</t>
  </si>
  <si>
    <t>CAD</t>
  </si>
  <si>
    <t>MCNC</t>
  </si>
  <si>
    <t>Prof Photo</t>
  </si>
  <si>
    <t>Graphic Des</t>
  </si>
  <si>
    <t>MLT</t>
  </si>
  <si>
    <t>INDEX</t>
  </si>
  <si>
    <t>2PC066</t>
  </si>
  <si>
    <t>2PC067</t>
  </si>
  <si>
    <t>2PC068</t>
  </si>
  <si>
    <t>2PC069</t>
  </si>
  <si>
    <t>2PC070</t>
  </si>
  <si>
    <t>2PC071</t>
  </si>
  <si>
    <t>2PC072</t>
  </si>
  <si>
    <t>2PC073</t>
  </si>
  <si>
    <t>2PC074</t>
  </si>
  <si>
    <t>2PC075</t>
  </si>
  <si>
    <t>2PC076</t>
  </si>
  <si>
    <t>Fund</t>
  </si>
  <si>
    <t>Organization</t>
  </si>
  <si>
    <t>Program (TOP/ASA Code)</t>
  </si>
  <si>
    <t>030300</t>
  </si>
  <si>
    <t>060200</t>
  </si>
  <si>
    <t>060420</t>
  </si>
  <si>
    <t>061440</t>
  </si>
  <si>
    <t>070800</t>
  </si>
  <si>
    <t>094800</t>
  </si>
  <si>
    <t>095300</t>
  </si>
  <si>
    <t>095600</t>
  </si>
  <si>
    <t>101200</t>
  </si>
  <si>
    <t>103000</t>
  </si>
  <si>
    <t>120500</t>
  </si>
  <si>
    <t>ACCT CODE</t>
  </si>
  <si>
    <t>EXPENDITURE ACCT</t>
  </si>
  <si>
    <t>Instructional Salaries</t>
  </si>
  <si>
    <t>Non-instructional Salaries</t>
  </si>
  <si>
    <t>Employee Benefits</t>
  </si>
  <si>
    <t>Supplies &amp; Materials</t>
  </si>
  <si>
    <t>Other Operating Exp. &amp; Svcs.</t>
  </si>
  <si>
    <t>Capital Outlay</t>
  </si>
  <si>
    <t>Other Outgo (Students)</t>
  </si>
  <si>
    <t>Total Expenditures</t>
  </si>
  <si>
    <t>Total Budget</t>
  </si>
  <si>
    <t>Remaining to Spend</t>
  </si>
  <si>
    <t>Health Tech</t>
  </si>
  <si>
    <t>Nursing</t>
  </si>
  <si>
    <t>Massage Ther</t>
  </si>
  <si>
    <t>Child Dev</t>
  </si>
  <si>
    <t>Paralegal</t>
  </si>
  <si>
    <t>Admin of Justice</t>
  </si>
  <si>
    <t>CTE Prog Improv</t>
  </si>
  <si>
    <t>OTI - Spec. Pops.</t>
  </si>
  <si>
    <t>&lt;5% Admin</t>
  </si>
  <si>
    <t>2013-14</t>
  </si>
  <si>
    <t>2PC077</t>
  </si>
  <si>
    <t>2PC078</t>
  </si>
  <si>
    <t>2PC079</t>
  </si>
  <si>
    <t>2PC080</t>
  </si>
  <si>
    <t>2PC081</t>
  </si>
  <si>
    <t>2PC082</t>
  </si>
  <si>
    <t>2PC083</t>
  </si>
  <si>
    <t>2PC084</t>
  </si>
  <si>
    <t>2PC085</t>
  </si>
  <si>
    <t>Perkins IC</t>
  </si>
  <si>
    <t>YTD</t>
  </si>
  <si>
    <t>120800</t>
  </si>
  <si>
    <t>123000</t>
  </si>
  <si>
    <t>126200</t>
  </si>
  <si>
    <t>130500</t>
  </si>
  <si>
    <t>140200</t>
  </si>
  <si>
    <t>210500</t>
  </si>
  <si>
    <t>709000</t>
  </si>
  <si>
    <t>Expenditures</t>
  </si>
  <si>
    <t xml:space="preserve"> </t>
  </si>
  <si>
    <t>UNCOMMITED Funds</t>
  </si>
  <si>
    <t>2PC086</t>
  </si>
  <si>
    <t>2PC087</t>
  </si>
  <si>
    <t>2PC088</t>
  </si>
  <si>
    <t>2PC089</t>
  </si>
  <si>
    <t>2PC090</t>
  </si>
  <si>
    <t>2PC091</t>
  </si>
  <si>
    <t>2PC092</t>
  </si>
  <si>
    <t>2PC093</t>
  </si>
  <si>
    <t>2PC094</t>
  </si>
  <si>
    <t>2PC095</t>
  </si>
  <si>
    <t>2PC096</t>
  </si>
  <si>
    <t>2014-15</t>
  </si>
  <si>
    <t>2PC097</t>
  </si>
  <si>
    <t>2PC098</t>
  </si>
  <si>
    <t>2PC099</t>
  </si>
  <si>
    <t>2PC103</t>
  </si>
  <si>
    <t>2PC104</t>
  </si>
  <si>
    <t>2PC105</t>
  </si>
  <si>
    <t>2PC106</t>
  </si>
  <si>
    <t>2PC107</t>
  </si>
  <si>
    <t>2PC108</t>
  </si>
  <si>
    <t>Direct</t>
  </si>
  <si>
    <t>ENC Total</t>
  </si>
  <si>
    <t>DMT</t>
  </si>
  <si>
    <t>2PC110</t>
  </si>
  <si>
    <t>2PC109</t>
  </si>
  <si>
    <t>2PC111</t>
  </si>
  <si>
    <t>2PC112</t>
  </si>
  <si>
    <t>2PC113</t>
  </si>
  <si>
    <t>2PC114</t>
  </si>
  <si>
    <t>2PC115</t>
  </si>
  <si>
    <t>2PC116</t>
  </si>
  <si>
    <t>2PC117</t>
  </si>
  <si>
    <t>2PC118</t>
  </si>
  <si>
    <t>2PC119</t>
  </si>
  <si>
    <t>Career Dev.</t>
  </si>
  <si>
    <t>2015-16</t>
  </si>
  <si>
    <t>2PC120</t>
  </si>
  <si>
    <t>2PC121</t>
  </si>
  <si>
    <t>2PC122</t>
  </si>
  <si>
    <t>2PC123</t>
  </si>
  <si>
    <t>2PC124</t>
  </si>
  <si>
    <t>2PC125</t>
  </si>
  <si>
    <t>2PC126</t>
  </si>
  <si>
    <t>2PC127</t>
  </si>
  <si>
    <t>2PC128</t>
  </si>
  <si>
    <t>Not Including Admin.</t>
  </si>
  <si>
    <t>ENC = $100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</si>
</sst>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Geneva"/>
    </font>
    <font>
      <b/>
      <i/>
      <sz val="9"/>
      <name val="Geneva"/>
    </font>
    <font>
      <b/>
      <sz val="9"/>
      <name val="Geneva"/>
    </font>
    <font>
      <b/>
      <i/>
      <sz val="11"/>
      <name val="Geneva"/>
    </font>
    <font>
      <sz val="11"/>
      <name val="Arial"/>
    </font>
    <font>
      <b/>
      <sz val="11"/>
      <name val="Geneva"/>
    </font>
    <font>
      <b/>
      <i/>
      <sz val="10"/>
      <name val="Geneva"/>
    </font>
    <font>
      <sz val="10"/>
      <name val="Arial"/>
    </font>
    <font>
      <b/>
      <sz val="10"/>
      <name val="Geneva"/>
    </font>
    <font>
      <sz val="9"/>
      <name val="Geneva"/>
    </font>
    <font>
      <b/>
      <i/>
      <sz val="10"/>
      <name val="Arial"/>
      <family val="2"/>
    </font>
    <font>
      <b/>
      <i/>
      <u/>
      <sz val="10"/>
      <color indexed="10"/>
      <name val="Arial"/>
      <family val="2"/>
    </font>
    <font>
      <b/>
      <sz val="14"/>
      <name val="Geneva"/>
    </font>
    <font>
      <b/>
      <sz val="12"/>
      <name val="Geneva"/>
    </font>
    <font>
      <b/>
      <i/>
      <sz val="12"/>
      <name val="Geneva"/>
    </font>
    <font>
      <b/>
      <sz val="12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u val="singleAccounting"/>
      <sz val="12"/>
      <color indexed="10"/>
      <name val="Arial"/>
      <family val="2"/>
    </font>
    <font>
      <b/>
      <sz val="12"/>
      <color indexed="10"/>
      <name val="Arial"/>
      <family val="2"/>
    </font>
    <font>
      <b/>
      <i/>
      <u/>
      <sz val="10"/>
      <color indexed="21"/>
      <name val="Arial"/>
      <family val="2"/>
    </font>
    <font>
      <b/>
      <i/>
      <u val="singleAccounting"/>
      <sz val="12"/>
      <color indexed="21"/>
      <name val="Arial"/>
      <family val="2"/>
    </font>
    <font>
      <b/>
      <sz val="11"/>
      <color indexed="2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color rgb="FFFF000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2" borderId="1" xfId="0" applyFill="1" applyBorder="1"/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6" fillId="3" borderId="4" xfId="0" applyFont="1" applyFill="1" applyBorder="1"/>
    <xf numFmtId="0" fontId="7" fillId="3" borderId="6" xfId="0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9" fillId="2" borderId="4" xfId="0" applyFont="1" applyFill="1" applyBorder="1"/>
    <xf numFmtId="0" fontId="10" fillId="0" borderId="6" xfId="0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2" borderId="4" xfId="0" applyFill="1" applyBorder="1"/>
    <xf numFmtId="0" fontId="2" fillId="0" borderId="6" xfId="0" applyFont="1" applyBorder="1" applyAlignment="1">
      <alignment horizontal="center"/>
    </xf>
    <xf numFmtId="0" fontId="0" fillId="0" borderId="0" xfId="0" applyBorder="1"/>
    <xf numFmtId="0" fontId="11" fillId="2" borderId="4" xfId="0" applyFont="1" applyFill="1" applyBorder="1"/>
    <xf numFmtId="0" fontId="11" fillId="2" borderId="5" xfId="0" applyFont="1" applyFill="1" applyBorder="1"/>
    <xf numFmtId="0" fontId="11" fillId="2" borderId="6" xfId="0" applyFont="1" applyFill="1" applyBorder="1"/>
    <xf numFmtId="0" fontId="11" fillId="4" borderId="0" xfId="0" applyFont="1" applyFill="1" applyBorder="1"/>
    <xf numFmtId="0" fontId="2" fillId="0" borderId="5" xfId="0" applyFont="1" applyBorder="1"/>
    <xf numFmtId="165" fontId="1" fillId="0" borderId="6" xfId="1" applyNumberFormat="1" applyBorder="1"/>
    <xf numFmtId="165" fontId="1" fillId="0" borderId="7" xfId="1" applyNumberFormat="1" applyBorder="1"/>
    <xf numFmtId="0" fontId="0" fillId="0" borderId="4" xfId="0" applyBorder="1"/>
    <xf numFmtId="0" fontId="4" fillId="0" borderId="8" xfId="0" applyFont="1" applyBorder="1" applyAlignment="1">
      <alignment horizontal="right"/>
    </xf>
    <xf numFmtId="165" fontId="10" fillId="0" borderId="6" xfId="1" applyNumberFormat="1" applyFont="1" applyBorder="1"/>
    <xf numFmtId="165" fontId="12" fillId="0" borderId="6" xfId="1" applyNumberFormat="1" applyFont="1" applyFill="1" applyBorder="1"/>
    <xf numFmtId="0" fontId="0" fillId="0" borderId="9" xfId="0" applyBorder="1"/>
    <xf numFmtId="0" fontId="4" fillId="0" borderId="10" xfId="0" applyFont="1" applyBorder="1" applyAlignment="1">
      <alignment horizontal="right"/>
    </xf>
    <xf numFmtId="0" fontId="0" fillId="2" borderId="9" xfId="0" applyFill="1" applyBorder="1"/>
    <xf numFmtId="165" fontId="0" fillId="0" borderId="7" xfId="0" applyNumberFormat="1" applyBorder="1"/>
    <xf numFmtId="0" fontId="13" fillId="0" borderId="0" xfId="0" applyFont="1"/>
    <xf numFmtId="0" fontId="0" fillId="2" borderId="11" xfId="0" applyFill="1" applyBorder="1"/>
    <xf numFmtId="0" fontId="4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Continuous"/>
    </xf>
    <xf numFmtId="0" fontId="0" fillId="5" borderId="2" xfId="0" applyFill="1" applyBorder="1" applyAlignment="1">
      <alignment horizontal="centerContinuous"/>
    </xf>
    <xf numFmtId="0" fontId="6" fillId="3" borderId="0" xfId="0" applyFont="1" applyFill="1" applyBorder="1"/>
    <xf numFmtId="0" fontId="7" fillId="3" borderId="4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Continuous"/>
    </xf>
    <xf numFmtId="0" fontId="0" fillId="5" borderId="5" xfId="0" applyFill="1" applyBorder="1" applyAlignment="1">
      <alignment horizontal="centerContinuous"/>
    </xf>
    <xf numFmtId="0" fontId="9" fillId="2" borderId="0" xfId="0" applyFont="1" applyFill="1" applyBorder="1"/>
    <xf numFmtId="0" fontId="10" fillId="0" borderId="4" xfId="0" applyFont="1" applyBorder="1" applyAlignment="1">
      <alignment horizontal="center"/>
    </xf>
    <xf numFmtId="0" fontId="14" fillId="5" borderId="4" xfId="0" applyFont="1" applyFill="1" applyBorder="1" applyAlignment="1">
      <alignment horizontal="centerContinuous"/>
    </xf>
    <xf numFmtId="49" fontId="10" fillId="0" borderId="4" xfId="0" applyNumberFormat="1" applyFont="1" applyBorder="1" applyAlignment="1">
      <alignment horizontal="center"/>
    </xf>
    <xf numFmtId="0" fontId="0" fillId="2" borderId="0" xfId="0" applyFill="1" applyBorder="1"/>
    <xf numFmtId="0" fontId="16" fillId="5" borderId="4" xfId="0" applyFont="1" applyFill="1" applyBorder="1" applyAlignment="1">
      <alignment horizontal="centerContinuous"/>
    </xf>
    <xf numFmtId="0" fontId="11" fillId="2" borderId="0" xfId="0" applyFont="1" applyFill="1" applyBorder="1"/>
    <xf numFmtId="0" fontId="11" fillId="2" borderId="4" xfId="0" applyFont="1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165" fontId="1" fillId="0" borderId="4" xfId="1" applyNumberFormat="1" applyBorder="1"/>
    <xf numFmtId="165" fontId="17" fillId="5" borderId="4" xfId="0" applyNumberFormat="1" applyFont="1" applyFill="1" applyBorder="1" applyAlignment="1">
      <alignment horizontal="centerContinuous"/>
    </xf>
    <xf numFmtId="165" fontId="1" fillId="0" borderId="12" xfId="1" applyNumberFormat="1" applyBorder="1"/>
    <xf numFmtId="0" fontId="0" fillId="5" borderId="13" xfId="0" applyFill="1" applyBorder="1" applyAlignment="1">
      <alignment horizontal="centerContinuous"/>
    </xf>
    <xf numFmtId="165" fontId="10" fillId="0" borderId="4" xfId="1" applyNumberFormat="1" applyFont="1" applyBorder="1"/>
    <xf numFmtId="165" fontId="10" fillId="0" borderId="3" xfId="1" applyNumberFormat="1" applyFont="1" applyBorder="1" applyAlignment="1">
      <alignment horizontal="centerContinuous"/>
    </xf>
    <xf numFmtId="165" fontId="12" fillId="0" borderId="4" xfId="1" applyNumberFormat="1" applyFont="1" applyFill="1" applyBorder="1"/>
    <xf numFmtId="165" fontId="18" fillId="3" borderId="6" xfId="1" applyNumberFormat="1" applyFont="1" applyFill="1" applyBorder="1" applyAlignment="1">
      <alignment horizontal="centerContinuous"/>
    </xf>
    <xf numFmtId="165" fontId="19" fillId="3" borderId="6" xfId="1" applyNumberFormat="1" applyFont="1" applyFill="1" applyBorder="1" applyAlignment="1">
      <alignment horizontal="centerContinuous"/>
    </xf>
    <xf numFmtId="165" fontId="0" fillId="0" borderId="12" xfId="0" applyNumberFormat="1" applyBorder="1"/>
    <xf numFmtId="165" fontId="0" fillId="0" borderId="9" xfId="0" applyNumberFormat="1" applyBorder="1" applyAlignment="1">
      <alignment horizontal="centerContinuous"/>
    </xf>
    <xf numFmtId="165" fontId="0" fillId="0" borderId="13" xfId="0" applyNumberFormat="1" applyBorder="1" applyAlignment="1">
      <alignment horizontal="centerContinuous"/>
    </xf>
    <xf numFmtId="166" fontId="20" fillId="0" borderId="0" xfId="1" applyFont="1"/>
    <xf numFmtId="164" fontId="21" fillId="0" borderId="0" xfId="1" applyNumberFormat="1" applyFont="1"/>
    <xf numFmtId="0" fontId="22" fillId="6" borderId="0" xfId="0" applyFont="1" applyFill="1" applyAlignment="1">
      <alignment horizontal="centerContinuous"/>
    </xf>
    <xf numFmtId="166" fontId="23" fillId="6" borderId="0" xfId="1" applyFont="1" applyFill="1" applyAlignment="1">
      <alignment horizontal="centerContinuous"/>
    </xf>
    <xf numFmtId="164" fontId="24" fillId="6" borderId="0" xfId="1" applyNumberFormat="1" applyFont="1" applyFill="1"/>
    <xf numFmtId="0" fontId="21" fillId="0" borderId="0" xfId="0" applyFont="1"/>
    <xf numFmtId="0" fontId="0" fillId="4" borderId="0" xfId="0" applyFill="1"/>
    <xf numFmtId="0" fontId="25" fillId="2" borderId="4" xfId="0" applyFont="1" applyFill="1" applyBorder="1"/>
    <xf numFmtId="165" fontId="26" fillId="0" borderId="6" xfId="1" applyNumberFormat="1" applyFont="1" applyFill="1" applyBorder="1"/>
    <xf numFmtId="0" fontId="25" fillId="2" borderId="0" xfId="0" applyFont="1" applyFill="1" applyBorder="1"/>
    <xf numFmtId="165" fontId="27" fillId="0" borderId="6" xfId="1" applyNumberFormat="1" applyFont="1" applyFill="1" applyBorder="1"/>
    <xf numFmtId="165" fontId="0" fillId="0" borderId="14" xfId="0" applyNumberFormat="1" applyBorder="1"/>
    <xf numFmtId="0" fontId="28" fillId="0" borderId="0" xfId="0" applyFont="1"/>
    <xf numFmtId="166" fontId="21" fillId="0" borderId="0" xfId="1" applyFont="1"/>
    <xf numFmtId="0" fontId="25" fillId="3" borderId="4" xfId="0" applyFont="1" applyFill="1" applyBorder="1"/>
    <xf numFmtId="0" fontId="27" fillId="2" borderId="4" xfId="0" applyFont="1" applyFill="1" applyBorder="1"/>
    <xf numFmtId="0" fontId="25" fillId="3" borderId="0" xfId="0" applyFont="1" applyFill="1" applyBorder="1"/>
    <xf numFmtId="0" fontId="27" fillId="2" borderId="0" xfId="0" applyFont="1" applyFill="1" applyBorder="1"/>
  </cellXfs>
  <cellStyles count="2">
    <cellStyle name="Currency" xfId="1" builtinId="4"/>
    <cellStyle name="Normal" xfId="0" builtinId="0"/>
  </cellStyles>
  <dxfs count="6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42"/>
  <sheetViews>
    <sheetView tabSelected="1" workbookViewId="0">
      <selection activeCell="D38" sqref="D38"/>
    </sheetView>
  </sheetViews>
  <sheetFormatPr baseColWidth="10" defaultColWidth="11.5" defaultRowHeight="14" x14ac:dyDescent="0"/>
  <cols>
    <col min="1" max="1" width="10.83203125" customWidth="1"/>
    <col min="2" max="2" width="23.6640625" customWidth="1"/>
    <col min="3" max="3" width="1.33203125" style="70" customWidth="1"/>
    <col min="4" max="8" width="13.83203125" customWidth="1"/>
    <col min="9" max="9" width="14.5" customWidth="1"/>
    <col min="10" max="14" width="13.83203125" customWidth="1"/>
    <col min="15" max="15" width="15.5" customWidth="1"/>
    <col min="257" max="257" width="10.83203125" customWidth="1"/>
    <col min="258" max="258" width="23.6640625" customWidth="1"/>
    <col min="259" max="259" width="1.33203125" customWidth="1"/>
    <col min="260" max="264" width="13.83203125" customWidth="1"/>
    <col min="265" max="265" width="14.5" customWidth="1"/>
    <col min="266" max="270" width="13.83203125" customWidth="1"/>
    <col min="271" max="271" width="15.5" customWidth="1"/>
    <col min="513" max="513" width="10.83203125" customWidth="1"/>
    <col min="514" max="514" width="23.6640625" customWidth="1"/>
    <col min="515" max="515" width="1.33203125" customWidth="1"/>
    <col min="516" max="520" width="13.83203125" customWidth="1"/>
    <col min="521" max="521" width="14.5" customWidth="1"/>
    <col min="522" max="526" width="13.83203125" customWidth="1"/>
    <col min="527" max="527" width="15.5" customWidth="1"/>
    <col min="769" max="769" width="10.83203125" customWidth="1"/>
    <col min="770" max="770" width="23.6640625" customWidth="1"/>
    <col min="771" max="771" width="1.33203125" customWidth="1"/>
    <col min="772" max="776" width="13.83203125" customWidth="1"/>
    <col min="777" max="777" width="14.5" customWidth="1"/>
    <col min="778" max="782" width="13.83203125" customWidth="1"/>
    <col min="783" max="783" width="15.5" customWidth="1"/>
    <col min="1025" max="1025" width="10.83203125" customWidth="1"/>
    <col min="1026" max="1026" width="23.6640625" customWidth="1"/>
    <col min="1027" max="1027" width="1.33203125" customWidth="1"/>
    <col min="1028" max="1032" width="13.83203125" customWidth="1"/>
    <col min="1033" max="1033" width="14.5" customWidth="1"/>
    <col min="1034" max="1038" width="13.83203125" customWidth="1"/>
    <col min="1039" max="1039" width="15.5" customWidth="1"/>
    <col min="1281" max="1281" width="10.83203125" customWidth="1"/>
    <col min="1282" max="1282" width="23.6640625" customWidth="1"/>
    <col min="1283" max="1283" width="1.33203125" customWidth="1"/>
    <col min="1284" max="1288" width="13.83203125" customWidth="1"/>
    <col min="1289" max="1289" width="14.5" customWidth="1"/>
    <col min="1290" max="1294" width="13.83203125" customWidth="1"/>
    <col min="1295" max="1295" width="15.5" customWidth="1"/>
    <col min="1537" max="1537" width="10.83203125" customWidth="1"/>
    <col min="1538" max="1538" width="23.6640625" customWidth="1"/>
    <col min="1539" max="1539" width="1.33203125" customWidth="1"/>
    <col min="1540" max="1544" width="13.83203125" customWidth="1"/>
    <col min="1545" max="1545" width="14.5" customWidth="1"/>
    <col min="1546" max="1550" width="13.83203125" customWidth="1"/>
    <col min="1551" max="1551" width="15.5" customWidth="1"/>
    <col min="1793" max="1793" width="10.83203125" customWidth="1"/>
    <col min="1794" max="1794" width="23.6640625" customWidth="1"/>
    <col min="1795" max="1795" width="1.33203125" customWidth="1"/>
    <col min="1796" max="1800" width="13.83203125" customWidth="1"/>
    <col min="1801" max="1801" width="14.5" customWidth="1"/>
    <col min="1802" max="1806" width="13.83203125" customWidth="1"/>
    <col min="1807" max="1807" width="15.5" customWidth="1"/>
    <col min="2049" max="2049" width="10.83203125" customWidth="1"/>
    <col min="2050" max="2050" width="23.6640625" customWidth="1"/>
    <col min="2051" max="2051" width="1.33203125" customWidth="1"/>
    <col min="2052" max="2056" width="13.83203125" customWidth="1"/>
    <col min="2057" max="2057" width="14.5" customWidth="1"/>
    <col min="2058" max="2062" width="13.83203125" customWidth="1"/>
    <col min="2063" max="2063" width="15.5" customWidth="1"/>
    <col min="2305" max="2305" width="10.83203125" customWidth="1"/>
    <col min="2306" max="2306" width="23.6640625" customWidth="1"/>
    <col min="2307" max="2307" width="1.33203125" customWidth="1"/>
    <col min="2308" max="2312" width="13.83203125" customWidth="1"/>
    <col min="2313" max="2313" width="14.5" customWidth="1"/>
    <col min="2314" max="2318" width="13.83203125" customWidth="1"/>
    <col min="2319" max="2319" width="15.5" customWidth="1"/>
    <col min="2561" max="2561" width="10.83203125" customWidth="1"/>
    <col min="2562" max="2562" width="23.6640625" customWidth="1"/>
    <col min="2563" max="2563" width="1.33203125" customWidth="1"/>
    <col min="2564" max="2568" width="13.83203125" customWidth="1"/>
    <col min="2569" max="2569" width="14.5" customWidth="1"/>
    <col min="2570" max="2574" width="13.83203125" customWidth="1"/>
    <col min="2575" max="2575" width="15.5" customWidth="1"/>
    <col min="2817" max="2817" width="10.83203125" customWidth="1"/>
    <col min="2818" max="2818" width="23.6640625" customWidth="1"/>
    <col min="2819" max="2819" width="1.33203125" customWidth="1"/>
    <col min="2820" max="2824" width="13.83203125" customWidth="1"/>
    <col min="2825" max="2825" width="14.5" customWidth="1"/>
    <col min="2826" max="2830" width="13.83203125" customWidth="1"/>
    <col min="2831" max="2831" width="15.5" customWidth="1"/>
    <col min="3073" max="3073" width="10.83203125" customWidth="1"/>
    <col min="3074" max="3074" width="23.6640625" customWidth="1"/>
    <col min="3075" max="3075" width="1.33203125" customWidth="1"/>
    <col min="3076" max="3080" width="13.83203125" customWidth="1"/>
    <col min="3081" max="3081" width="14.5" customWidth="1"/>
    <col min="3082" max="3086" width="13.83203125" customWidth="1"/>
    <col min="3087" max="3087" width="15.5" customWidth="1"/>
    <col min="3329" max="3329" width="10.83203125" customWidth="1"/>
    <col min="3330" max="3330" width="23.6640625" customWidth="1"/>
    <col min="3331" max="3331" width="1.33203125" customWidth="1"/>
    <col min="3332" max="3336" width="13.83203125" customWidth="1"/>
    <col min="3337" max="3337" width="14.5" customWidth="1"/>
    <col min="3338" max="3342" width="13.83203125" customWidth="1"/>
    <col min="3343" max="3343" width="15.5" customWidth="1"/>
    <col min="3585" max="3585" width="10.83203125" customWidth="1"/>
    <col min="3586" max="3586" width="23.6640625" customWidth="1"/>
    <col min="3587" max="3587" width="1.33203125" customWidth="1"/>
    <col min="3588" max="3592" width="13.83203125" customWidth="1"/>
    <col min="3593" max="3593" width="14.5" customWidth="1"/>
    <col min="3594" max="3598" width="13.83203125" customWidth="1"/>
    <col min="3599" max="3599" width="15.5" customWidth="1"/>
    <col min="3841" max="3841" width="10.83203125" customWidth="1"/>
    <col min="3842" max="3842" width="23.6640625" customWidth="1"/>
    <col min="3843" max="3843" width="1.33203125" customWidth="1"/>
    <col min="3844" max="3848" width="13.83203125" customWidth="1"/>
    <col min="3849" max="3849" width="14.5" customWidth="1"/>
    <col min="3850" max="3854" width="13.83203125" customWidth="1"/>
    <col min="3855" max="3855" width="15.5" customWidth="1"/>
    <col min="4097" max="4097" width="10.83203125" customWidth="1"/>
    <col min="4098" max="4098" width="23.6640625" customWidth="1"/>
    <col min="4099" max="4099" width="1.33203125" customWidth="1"/>
    <col min="4100" max="4104" width="13.83203125" customWidth="1"/>
    <col min="4105" max="4105" width="14.5" customWidth="1"/>
    <col min="4106" max="4110" width="13.83203125" customWidth="1"/>
    <col min="4111" max="4111" width="15.5" customWidth="1"/>
    <col min="4353" max="4353" width="10.83203125" customWidth="1"/>
    <col min="4354" max="4354" width="23.6640625" customWidth="1"/>
    <col min="4355" max="4355" width="1.33203125" customWidth="1"/>
    <col min="4356" max="4360" width="13.83203125" customWidth="1"/>
    <col min="4361" max="4361" width="14.5" customWidth="1"/>
    <col min="4362" max="4366" width="13.83203125" customWidth="1"/>
    <col min="4367" max="4367" width="15.5" customWidth="1"/>
    <col min="4609" max="4609" width="10.83203125" customWidth="1"/>
    <col min="4610" max="4610" width="23.6640625" customWidth="1"/>
    <col min="4611" max="4611" width="1.33203125" customWidth="1"/>
    <col min="4612" max="4616" width="13.83203125" customWidth="1"/>
    <col min="4617" max="4617" width="14.5" customWidth="1"/>
    <col min="4618" max="4622" width="13.83203125" customWidth="1"/>
    <col min="4623" max="4623" width="15.5" customWidth="1"/>
    <col min="4865" max="4865" width="10.83203125" customWidth="1"/>
    <col min="4866" max="4866" width="23.6640625" customWidth="1"/>
    <col min="4867" max="4867" width="1.33203125" customWidth="1"/>
    <col min="4868" max="4872" width="13.83203125" customWidth="1"/>
    <col min="4873" max="4873" width="14.5" customWidth="1"/>
    <col min="4874" max="4878" width="13.83203125" customWidth="1"/>
    <col min="4879" max="4879" width="15.5" customWidth="1"/>
    <col min="5121" max="5121" width="10.83203125" customWidth="1"/>
    <col min="5122" max="5122" width="23.6640625" customWidth="1"/>
    <col min="5123" max="5123" width="1.33203125" customWidth="1"/>
    <col min="5124" max="5128" width="13.83203125" customWidth="1"/>
    <col min="5129" max="5129" width="14.5" customWidth="1"/>
    <col min="5130" max="5134" width="13.83203125" customWidth="1"/>
    <col min="5135" max="5135" width="15.5" customWidth="1"/>
    <col min="5377" max="5377" width="10.83203125" customWidth="1"/>
    <col min="5378" max="5378" width="23.6640625" customWidth="1"/>
    <col min="5379" max="5379" width="1.33203125" customWidth="1"/>
    <col min="5380" max="5384" width="13.83203125" customWidth="1"/>
    <col min="5385" max="5385" width="14.5" customWidth="1"/>
    <col min="5386" max="5390" width="13.83203125" customWidth="1"/>
    <col min="5391" max="5391" width="15.5" customWidth="1"/>
    <col min="5633" max="5633" width="10.83203125" customWidth="1"/>
    <col min="5634" max="5634" width="23.6640625" customWidth="1"/>
    <col min="5635" max="5635" width="1.33203125" customWidth="1"/>
    <col min="5636" max="5640" width="13.83203125" customWidth="1"/>
    <col min="5641" max="5641" width="14.5" customWidth="1"/>
    <col min="5642" max="5646" width="13.83203125" customWidth="1"/>
    <col min="5647" max="5647" width="15.5" customWidth="1"/>
    <col min="5889" max="5889" width="10.83203125" customWidth="1"/>
    <col min="5890" max="5890" width="23.6640625" customWidth="1"/>
    <col min="5891" max="5891" width="1.33203125" customWidth="1"/>
    <col min="5892" max="5896" width="13.83203125" customWidth="1"/>
    <col min="5897" max="5897" width="14.5" customWidth="1"/>
    <col min="5898" max="5902" width="13.83203125" customWidth="1"/>
    <col min="5903" max="5903" width="15.5" customWidth="1"/>
    <col min="6145" max="6145" width="10.83203125" customWidth="1"/>
    <col min="6146" max="6146" width="23.6640625" customWidth="1"/>
    <col min="6147" max="6147" width="1.33203125" customWidth="1"/>
    <col min="6148" max="6152" width="13.83203125" customWidth="1"/>
    <col min="6153" max="6153" width="14.5" customWidth="1"/>
    <col min="6154" max="6158" width="13.83203125" customWidth="1"/>
    <col min="6159" max="6159" width="15.5" customWidth="1"/>
    <col min="6401" max="6401" width="10.83203125" customWidth="1"/>
    <col min="6402" max="6402" width="23.6640625" customWidth="1"/>
    <col min="6403" max="6403" width="1.33203125" customWidth="1"/>
    <col min="6404" max="6408" width="13.83203125" customWidth="1"/>
    <col min="6409" max="6409" width="14.5" customWidth="1"/>
    <col min="6410" max="6414" width="13.83203125" customWidth="1"/>
    <col min="6415" max="6415" width="15.5" customWidth="1"/>
    <col min="6657" max="6657" width="10.83203125" customWidth="1"/>
    <col min="6658" max="6658" width="23.6640625" customWidth="1"/>
    <col min="6659" max="6659" width="1.33203125" customWidth="1"/>
    <col min="6660" max="6664" width="13.83203125" customWidth="1"/>
    <col min="6665" max="6665" width="14.5" customWidth="1"/>
    <col min="6666" max="6670" width="13.83203125" customWidth="1"/>
    <col min="6671" max="6671" width="15.5" customWidth="1"/>
    <col min="6913" max="6913" width="10.83203125" customWidth="1"/>
    <col min="6914" max="6914" width="23.6640625" customWidth="1"/>
    <col min="6915" max="6915" width="1.33203125" customWidth="1"/>
    <col min="6916" max="6920" width="13.83203125" customWidth="1"/>
    <col min="6921" max="6921" width="14.5" customWidth="1"/>
    <col min="6922" max="6926" width="13.83203125" customWidth="1"/>
    <col min="6927" max="6927" width="15.5" customWidth="1"/>
    <col min="7169" max="7169" width="10.83203125" customWidth="1"/>
    <col min="7170" max="7170" width="23.6640625" customWidth="1"/>
    <col min="7171" max="7171" width="1.33203125" customWidth="1"/>
    <col min="7172" max="7176" width="13.83203125" customWidth="1"/>
    <col min="7177" max="7177" width="14.5" customWidth="1"/>
    <col min="7178" max="7182" width="13.83203125" customWidth="1"/>
    <col min="7183" max="7183" width="15.5" customWidth="1"/>
    <col min="7425" max="7425" width="10.83203125" customWidth="1"/>
    <col min="7426" max="7426" width="23.6640625" customWidth="1"/>
    <col min="7427" max="7427" width="1.33203125" customWidth="1"/>
    <col min="7428" max="7432" width="13.83203125" customWidth="1"/>
    <col min="7433" max="7433" width="14.5" customWidth="1"/>
    <col min="7434" max="7438" width="13.83203125" customWidth="1"/>
    <col min="7439" max="7439" width="15.5" customWidth="1"/>
    <col min="7681" max="7681" width="10.83203125" customWidth="1"/>
    <col min="7682" max="7682" width="23.6640625" customWidth="1"/>
    <col min="7683" max="7683" width="1.33203125" customWidth="1"/>
    <col min="7684" max="7688" width="13.83203125" customWidth="1"/>
    <col min="7689" max="7689" width="14.5" customWidth="1"/>
    <col min="7690" max="7694" width="13.83203125" customWidth="1"/>
    <col min="7695" max="7695" width="15.5" customWidth="1"/>
    <col min="7937" max="7937" width="10.83203125" customWidth="1"/>
    <col min="7938" max="7938" width="23.6640625" customWidth="1"/>
    <col min="7939" max="7939" width="1.33203125" customWidth="1"/>
    <col min="7940" max="7944" width="13.83203125" customWidth="1"/>
    <col min="7945" max="7945" width="14.5" customWidth="1"/>
    <col min="7946" max="7950" width="13.83203125" customWidth="1"/>
    <col min="7951" max="7951" width="15.5" customWidth="1"/>
    <col min="8193" max="8193" width="10.83203125" customWidth="1"/>
    <col min="8194" max="8194" width="23.6640625" customWidth="1"/>
    <col min="8195" max="8195" width="1.33203125" customWidth="1"/>
    <col min="8196" max="8200" width="13.83203125" customWidth="1"/>
    <col min="8201" max="8201" width="14.5" customWidth="1"/>
    <col min="8202" max="8206" width="13.83203125" customWidth="1"/>
    <col min="8207" max="8207" width="15.5" customWidth="1"/>
    <col min="8449" max="8449" width="10.83203125" customWidth="1"/>
    <col min="8450" max="8450" width="23.6640625" customWidth="1"/>
    <col min="8451" max="8451" width="1.33203125" customWidth="1"/>
    <col min="8452" max="8456" width="13.83203125" customWidth="1"/>
    <col min="8457" max="8457" width="14.5" customWidth="1"/>
    <col min="8458" max="8462" width="13.83203125" customWidth="1"/>
    <col min="8463" max="8463" width="15.5" customWidth="1"/>
    <col min="8705" max="8705" width="10.83203125" customWidth="1"/>
    <col min="8706" max="8706" width="23.6640625" customWidth="1"/>
    <col min="8707" max="8707" width="1.33203125" customWidth="1"/>
    <col min="8708" max="8712" width="13.83203125" customWidth="1"/>
    <col min="8713" max="8713" width="14.5" customWidth="1"/>
    <col min="8714" max="8718" width="13.83203125" customWidth="1"/>
    <col min="8719" max="8719" width="15.5" customWidth="1"/>
    <col min="8961" max="8961" width="10.83203125" customWidth="1"/>
    <col min="8962" max="8962" width="23.6640625" customWidth="1"/>
    <col min="8963" max="8963" width="1.33203125" customWidth="1"/>
    <col min="8964" max="8968" width="13.83203125" customWidth="1"/>
    <col min="8969" max="8969" width="14.5" customWidth="1"/>
    <col min="8970" max="8974" width="13.83203125" customWidth="1"/>
    <col min="8975" max="8975" width="15.5" customWidth="1"/>
    <col min="9217" max="9217" width="10.83203125" customWidth="1"/>
    <col min="9218" max="9218" width="23.6640625" customWidth="1"/>
    <col min="9219" max="9219" width="1.33203125" customWidth="1"/>
    <col min="9220" max="9224" width="13.83203125" customWidth="1"/>
    <col min="9225" max="9225" width="14.5" customWidth="1"/>
    <col min="9226" max="9230" width="13.83203125" customWidth="1"/>
    <col min="9231" max="9231" width="15.5" customWidth="1"/>
    <col min="9473" max="9473" width="10.83203125" customWidth="1"/>
    <col min="9474" max="9474" width="23.6640625" customWidth="1"/>
    <col min="9475" max="9475" width="1.33203125" customWidth="1"/>
    <col min="9476" max="9480" width="13.83203125" customWidth="1"/>
    <col min="9481" max="9481" width="14.5" customWidth="1"/>
    <col min="9482" max="9486" width="13.83203125" customWidth="1"/>
    <col min="9487" max="9487" width="15.5" customWidth="1"/>
    <col min="9729" max="9729" width="10.83203125" customWidth="1"/>
    <col min="9730" max="9730" width="23.6640625" customWidth="1"/>
    <col min="9731" max="9731" width="1.33203125" customWidth="1"/>
    <col min="9732" max="9736" width="13.83203125" customWidth="1"/>
    <col min="9737" max="9737" width="14.5" customWidth="1"/>
    <col min="9738" max="9742" width="13.83203125" customWidth="1"/>
    <col min="9743" max="9743" width="15.5" customWidth="1"/>
    <col min="9985" max="9985" width="10.83203125" customWidth="1"/>
    <col min="9986" max="9986" width="23.6640625" customWidth="1"/>
    <col min="9987" max="9987" width="1.33203125" customWidth="1"/>
    <col min="9988" max="9992" width="13.83203125" customWidth="1"/>
    <col min="9993" max="9993" width="14.5" customWidth="1"/>
    <col min="9994" max="9998" width="13.83203125" customWidth="1"/>
    <col min="9999" max="9999" width="15.5" customWidth="1"/>
    <col min="10241" max="10241" width="10.83203125" customWidth="1"/>
    <col min="10242" max="10242" width="23.6640625" customWidth="1"/>
    <col min="10243" max="10243" width="1.33203125" customWidth="1"/>
    <col min="10244" max="10248" width="13.83203125" customWidth="1"/>
    <col min="10249" max="10249" width="14.5" customWidth="1"/>
    <col min="10250" max="10254" width="13.83203125" customWidth="1"/>
    <col min="10255" max="10255" width="15.5" customWidth="1"/>
    <col min="10497" max="10497" width="10.83203125" customWidth="1"/>
    <col min="10498" max="10498" width="23.6640625" customWidth="1"/>
    <col min="10499" max="10499" width="1.33203125" customWidth="1"/>
    <col min="10500" max="10504" width="13.83203125" customWidth="1"/>
    <col min="10505" max="10505" width="14.5" customWidth="1"/>
    <col min="10506" max="10510" width="13.83203125" customWidth="1"/>
    <col min="10511" max="10511" width="15.5" customWidth="1"/>
    <col min="10753" max="10753" width="10.83203125" customWidth="1"/>
    <col min="10754" max="10754" width="23.6640625" customWidth="1"/>
    <col min="10755" max="10755" width="1.33203125" customWidth="1"/>
    <col min="10756" max="10760" width="13.83203125" customWidth="1"/>
    <col min="10761" max="10761" width="14.5" customWidth="1"/>
    <col min="10762" max="10766" width="13.83203125" customWidth="1"/>
    <col min="10767" max="10767" width="15.5" customWidth="1"/>
    <col min="11009" max="11009" width="10.83203125" customWidth="1"/>
    <col min="11010" max="11010" width="23.6640625" customWidth="1"/>
    <col min="11011" max="11011" width="1.33203125" customWidth="1"/>
    <col min="11012" max="11016" width="13.83203125" customWidth="1"/>
    <col min="11017" max="11017" width="14.5" customWidth="1"/>
    <col min="11018" max="11022" width="13.83203125" customWidth="1"/>
    <col min="11023" max="11023" width="15.5" customWidth="1"/>
    <col min="11265" max="11265" width="10.83203125" customWidth="1"/>
    <col min="11266" max="11266" width="23.6640625" customWidth="1"/>
    <col min="11267" max="11267" width="1.33203125" customWidth="1"/>
    <col min="11268" max="11272" width="13.83203125" customWidth="1"/>
    <col min="11273" max="11273" width="14.5" customWidth="1"/>
    <col min="11274" max="11278" width="13.83203125" customWidth="1"/>
    <col min="11279" max="11279" width="15.5" customWidth="1"/>
    <col min="11521" max="11521" width="10.83203125" customWidth="1"/>
    <col min="11522" max="11522" width="23.6640625" customWidth="1"/>
    <col min="11523" max="11523" width="1.33203125" customWidth="1"/>
    <col min="11524" max="11528" width="13.83203125" customWidth="1"/>
    <col min="11529" max="11529" width="14.5" customWidth="1"/>
    <col min="11530" max="11534" width="13.83203125" customWidth="1"/>
    <col min="11535" max="11535" width="15.5" customWidth="1"/>
    <col min="11777" max="11777" width="10.83203125" customWidth="1"/>
    <col min="11778" max="11778" width="23.6640625" customWidth="1"/>
    <col min="11779" max="11779" width="1.33203125" customWidth="1"/>
    <col min="11780" max="11784" width="13.83203125" customWidth="1"/>
    <col min="11785" max="11785" width="14.5" customWidth="1"/>
    <col min="11786" max="11790" width="13.83203125" customWidth="1"/>
    <col min="11791" max="11791" width="15.5" customWidth="1"/>
    <col min="12033" max="12033" width="10.83203125" customWidth="1"/>
    <col min="12034" max="12034" width="23.6640625" customWidth="1"/>
    <col min="12035" max="12035" width="1.33203125" customWidth="1"/>
    <col min="12036" max="12040" width="13.83203125" customWidth="1"/>
    <col min="12041" max="12041" width="14.5" customWidth="1"/>
    <col min="12042" max="12046" width="13.83203125" customWidth="1"/>
    <col min="12047" max="12047" width="15.5" customWidth="1"/>
    <col min="12289" max="12289" width="10.83203125" customWidth="1"/>
    <col min="12290" max="12290" width="23.6640625" customWidth="1"/>
    <col min="12291" max="12291" width="1.33203125" customWidth="1"/>
    <col min="12292" max="12296" width="13.83203125" customWidth="1"/>
    <col min="12297" max="12297" width="14.5" customWidth="1"/>
    <col min="12298" max="12302" width="13.83203125" customWidth="1"/>
    <col min="12303" max="12303" width="15.5" customWidth="1"/>
    <col min="12545" max="12545" width="10.83203125" customWidth="1"/>
    <col min="12546" max="12546" width="23.6640625" customWidth="1"/>
    <col min="12547" max="12547" width="1.33203125" customWidth="1"/>
    <col min="12548" max="12552" width="13.83203125" customWidth="1"/>
    <col min="12553" max="12553" width="14.5" customWidth="1"/>
    <col min="12554" max="12558" width="13.83203125" customWidth="1"/>
    <col min="12559" max="12559" width="15.5" customWidth="1"/>
    <col min="12801" max="12801" width="10.83203125" customWidth="1"/>
    <col min="12802" max="12802" width="23.6640625" customWidth="1"/>
    <col min="12803" max="12803" width="1.33203125" customWidth="1"/>
    <col min="12804" max="12808" width="13.83203125" customWidth="1"/>
    <col min="12809" max="12809" width="14.5" customWidth="1"/>
    <col min="12810" max="12814" width="13.83203125" customWidth="1"/>
    <col min="12815" max="12815" width="15.5" customWidth="1"/>
    <col min="13057" max="13057" width="10.83203125" customWidth="1"/>
    <col min="13058" max="13058" width="23.6640625" customWidth="1"/>
    <col min="13059" max="13059" width="1.33203125" customWidth="1"/>
    <col min="13060" max="13064" width="13.83203125" customWidth="1"/>
    <col min="13065" max="13065" width="14.5" customWidth="1"/>
    <col min="13066" max="13070" width="13.83203125" customWidth="1"/>
    <col min="13071" max="13071" width="15.5" customWidth="1"/>
    <col min="13313" max="13313" width="10.83203125" customWidth="1"/>
    <col min="13314" max="13314" width="23.6640625" customWidth="1"/>
    <col min="13315" max="13315" width="1.33203125" customWidth="1"/>
    <col min="13316" max="13320" width="13.83203125" customWidth="1"/>
    <col min="13321" max="13321" width="14.5" customWidth="1"/>
    <col min="13322" max="13326" width="13.83203125" customWidth="1"/>
    <col min="13327" max="13327" width="15.5" customWidth="1"/>
    <col min="13569" max="13569" width="10.83203125" customWidth="1"/>
    <col min="13570" max="13570" width="23.6640625" customWidth="1"/>
    <col min="13571" max="13571" width="1.33203125" customWidth="1"/>
    <col min="13572" max="13576" width="13.83203125" customWidth="1"/>
    <col min="13577" max="13577" width="14.5" customWidth="1"/>
    <col min="13578" max="13582" width="13.83203125" customWidth="1"/>
    <col min="13583" max="13583" width="15.5" customWidth="1"/>
    <col min="13825" max="13825" width="10.83203125" customWidth="1"/>
    <col min="13826" max="13826" width="23.6640625" customWidth="1"/>
    <col min="13827" max="13827" width="1.33203125" customWidth="1"/>
    <col min="13828" max="13832" width="13.83203125" customWidth="1"/>
    <col min="13833" max="13833" width="14.5" customWidth="1"/>
    <col min="13834" max="13838" width="13.83203125" customWidth="1"/>
    <col min="13839" max="13839" width="15.5" customWidth="1"/>
    <col min="14081" max="14081" width="10.83203125" customWidth="1"/>
    <col min="14082" max="14082" width="23.6640625" customWidth="1"/>
    <col min="14083" max="14083" width="1.33203125" customWidth="1"/>
    <col min="14084" max="14088" width="13.83203125" customWidth="1"/>
    <col min="14089" max="14089" width="14.5" customWidth="1"/>
    <col min="14090" max="14094" width="13.83203125" customWidth="1"/>
    <col min="14095" max="14095" width="15.5" customWidth="1"/>
    <col min="14337" max="14337" width="10.83203125" customWidth="1"/>
    <col min="14338" max="14338" width="23.6640625" customWidth="1"/>
    <col min="14339" max="14339" width="1.33203125" customWidth="1"/>
    <col min="14340" max="14344" width="13.83203125" customWidth="1"/>
    <col min="14345" max="14345" width="14.5" customWidth="1"/>
    <col min="14346" max="14350" width="13.83203125" customWidth="1"/>
    <col min="14351" max="14351" width="15.5" customWidth="1"/>
    <col min="14593" max="14593" width="10.83203125" customWidth="1"/>
    <col min="14594" max="14594" width="23.6640625" customWidth="1"/>
    <col min="14595" max="14595" width="1.33203125" customWidth="1"/>
    <col min="14596" max="14600" width="13.83203125" customWidth="1"/>
    <col min="14601" max="14601" width="14.5" customWidth="1"/>
    <col min="14602" max="14606" width="13.83203125" customWidth="1"/>
    <col min="14607" max="14607" width="15.5" customWidth="1"/>
    <col min="14849" max="14849" width="10.83203125" customWidth="1"/>
    <col min="14850" max="14850" width="23.6640625" customWidth="1"/>
    <col min="14851" max="14851" width="1.33203125" customWidth="1"/>
    <col min="14852" max="14856" width="13.83203125" customWidth="1"/>
    <col min="14857" max="14857" width="14.5" customWidth="1"/>
    <col min="14858" max="14862" width="13.83203125" customWidth="1"/>
    <col min="14863" max="14863" width="15.5" customWidth="1"/>
    <col min="15105" max="15105" width="10.83203125" customWidth="1"/>
    <col min="15106" max="15106" width="23.6640625" customWidth="1"/>
    <col min="15107" max="15107" width="1.33203125" customWidth="1"/>
    <col min="15108" max="15112" width="13.83203125" customWidth="1"/>
    <col min="15113" max="15113" width="14.5" customWidth="1"/>
    <col min="15114" max="15118" width="13.83203125" customWidth="1"/>
    <col min="15119" max="15119" width="15.5" customWidth="1"/>
    <col min="15361" max="15361" width="10.83203125" customWidth="1"/>
    <col min="15362" max="15362" width="23.6640625" customWidth="1"/>
    <col min="15363" max="15363" width="1.33203125" customWidth="1"/>
    <col min="15364" max="15368" width="13.83203125" customWidth="1"/>
    <col min="15369" max="15369" width="14.5" customWidth="1"/>
    <col min="15370" max="15374" width="13.83203125" customWidth="1"/>
    <col min="15375" max="15375" width="15.5" customWidth="1"/>
    <col min="15617" max="15617" width="10.83203125" customWidth="1"/>
    <col min="15618" max="15618" width="23.6640625" customWidth="1"/>
    <col min="15619" max="15619" width="1.33203125" customWidth="1"/>
    <col min="15620" max="15624" width="13.83203125" customWidth="1"/>
    <col min="15625" max="15625" width="14.5" customWidth="1"/>
    <col min="15626" max="15630" width="13.83203125" customWidth="1"/>
    <col min="15631" max="15631" width="15.5" customWidth="1"/>
    <col min="15873" max="15873" width="10.83203125" customWidth="1"/>
    <col min="15874" max="15874" width="23.6640625" customWidth="1"/>
    <col min="15875" max="15875" width="1.33203125" customWidth="1"/>
    <col min="15876" max="15880" width="13.83203125" customWidth="1"/>
    <col min="15881" max="15881" width="14.5" customWidth="1"/>
    <col min="15882" max="15886" width="13.83203125" customWidth="1"/>
    <col min="15887" max="15887" width="15.5" customWidth="1"/>
    <col min="16129" max="16129" width="10.83203125" customWidth="1"/>
    <col min="16130" max="16130" width="23.6640625" customWidth="1"/>
    <col min="16131" max="16131" width="1.33203125" customWidth="1"/>
    <col min="16132" max="16136" width="13.83203125" customWidth="1"/>
    <col min="16137" max="16137" width="14.5" customWidth="1"/>
    <col min="16138" max="16142" width="13.83203125" customWidth="1"/>
    <col min="16143" max="16143" width="15.5" customWidth="1"/>
  </cols>
  <sheetData>
    <row r="1" spans="1:211" s="5" customFormat="1" ht="2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</row>
    <row r="2" spans="1:211" s="5" customFormat="1" ht="20" customHeight="1">
      <c r="A2" s="6"/>
      <c r="B2" s="7" t="s">
        <v>12</v>
      </c>
      <c r="C2" s="8"/>
      <c r="D2" s="9" t="s">
        <v>13</v>
      </c>
      <c r="E2" s="9" t="s">
        <v>14</v>
      </c>
      <c r="F2" s="9" t="s">
        <v>15</v>
      </c>
      <c r="G2" s="9" t="s">
        <v>16</v>
      </c>
      <c r="H2" s="9" t="s">
        <v>17</v>
      </c>
      <c r="I2" s="9" t="s">
        <v>18</v>
      </c>
      <c r="J2" s="9" t="s">
        <v>19</v>
      </c>
      <c r="K2" s="9" t="s">
        <v>20</v>
      </c>
      <c r="L2" s="9" t="s">
        <v>21</v>
      </c>
      <c r="M2" s="9" t="s">
        <v>22</v>
      </c>
      <c r="N2" s="9" t="s">
        <v>23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</row>
    <row r="3" spans="1:211" s="5" customFormat="1" ht="20" customHeight="1">
      <c r="A3" s="6"/>
      <c r="B3" s="10" t="s">
        <v>24</v>
      </c>
      <c r="C3" s="11"/>
      <c r="D3" s="12">
        <v>135010</v>
      </c>
      <c r="E3" s="12">
        <v>135010</v>
      </c>
      <c r="F3" s="12">
        <v>135010</v>
      </c>
      <c r="G3" s="12">
        <v>135010</v>
      </c>
      <c r="H3" s="12">
        <v>135010</v>
      </c>
      <c r="I3" s="12">
        <v>135010</v>
      </c>
      <c r="J3" s="12">
        <v>135010</v>
      </c>
      <c r="K3" s="12">
        <v>135010</v>
      </c>
      <c r="L3" s="12">
        <v>135010</v>
      </c>
      <c r="M3" s="12">
        <v>135010</v>
      </c>
      <c r="N3" s="12">
        <v>135010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</row>
    <row r="4" spans="1:211" s="5" customFormat="1" ht="20" customHeight="1">
      <c r="A4" s="6"/>
      <c r="B4" s="10" t="s">
        <v>25</v>
      </c>
      <c r="C4" s="11"/>
      <c r="D4" s="12">
        <v>237044</v>
      </c>
      <c r="E4" s="12">
        <v>237045</v>
      </c>
      <c r="F4" s="12">
        <v>237046</v>
      </c>
      <c r="G4" s="12">
        <v>237078</v>
      </c>
      <c r="H4" s="12">
        <v>237049</v>
      </c>
      <c r="I4" s="12">
        <v>237050</v>
      </c>
      <c r="J4" s="12">
        <v>237071</v>
      </c>
      <c r="K4" s="12">
        <v>237051</v>
      </c>
      <c r="L4" s="12">
        <v>237052</v>
      </c>
      <c r="M4" s="12">
        <v>237053</v>
      </c>
      <c r="N4" s="12">
        <v>237054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</row>
    <row r="5" spans="1:211" s="5" customFormat="1" ht="20" customHeight="1">
      <c r="A5" s="6"/>
      <c r="B5" s="10" t="s">
        <v>26</v>
      </c>
      <c r="C5" s="11"/>
      <c r="D5" s="13" t="s">
        <v>27</v>
      </c>
      <c r="E5" s="13" t="s">
        <v>28</v>
      </c>
      <c r="F5" s="13" t="s">
        <v>29</v>
      </c>
      <c r="G5" s="13" t="s">
        <v>30</v>
      </c>
      <c r="H5" s="13" t="s">
        <v>31</v>
      </c>
      <c r="I5" s="13" t="s">
        <v>32</v>
      </c>
      <c r="J5" s="13" t="s">
        <v>33</v>
      </c>
      <c r="K5" s="13" t="s">
        <v>34</v>
      </c>
      <c r="L5" s="13" t="s">
        <v>35</v>
      </c>
      <c r="M5" s="13" t="s">
        <v>36</v>
      </c>
      <c r="N5" s="13" t="s">
        <v>37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</row>
    <row r="6" spans="1:211" s="18" customFormat="1" ht="20" customHeight="1">
      <c r="A6" s="14" t="s">
        <v>38</v>
      </c>
      <c r="B6" s="15" t="s">
        <v>39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</row>
    <row r="7" spans="1:211" s="22" customFormat="1" ht="7" customHeight="1">
      <c r="A7" s="19"/>
      <c r="B7" s="20"/>
      <c r="C7" s="19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</row>
    <row r="8" spans="1:211" s="18" customFormat="1" ht="20" customHeight="1">
      <c r="A8" s="6">
        <v>1000</v>
      </c>
      <c r="B8" s="23" t="s">
        <v>40</v>
      </c>
      <c r="C8" s="16"/>
      <c r="D8" s="24">
        <v>0</v>
      </c>
      <c r="E8" s="24">
        <v>0</v>
      </c>
      <c r="F8" s="24">
        <v>300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</row>
    <row r="9" spans="1:211" s="18" customFormat="1" ht="20" customHeight="1">
      <c r="A9" s="6">
        <v>2000</v>
      </c>
      <c r="B9" s="23" t="s">
        <v>41</v>
      </c>
      <c r="C9" s="16"/>
      <c r="D9" s="24">
        <v>15580</v>
      </c>
      <c r="E9" s="24">
        <v>4715</v>
      </c>
      <c r="F9" s="24">
        <v>1734</v>
      </c>
      <c r="G9" s="24">
        <v>4116</v>
      </c>
      <c r="H9" s="24">
        <v>0</v>
      </c>
      <c r="I9" s="24">
        <v>293</v>
      </c>
      <c r="J9" s="24">
        <v>0</v>
      </c>
      <c r="K9" s="24">
        <v>490</v>
      </c>
      <c r="L9" s="24">
        <v>3407</v>
      </c>
      <c r="M9" s="24">
        <v>608</v>
      </c>
      <c r="N9" s="24">
        <v>14950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</row>
    <row r="10" spans="1:211" s="18" customFormat="1" ht="20" customHeight="1">
      <c r="A10" s="6">
        <v>3000</v>
      </c>
      <c r="B10" s="23" t="s">
        <v>42</v>
      </c>
      <c r="C10" s="16"/>
      <c r="D10" s="24">
        <v>338</v>
      </c>
      <c r="E10" s="24">
        <v>66</v>
      </c>
      <c r="F10" s="24">
        <v>33</v>
      </c>
      <c r="G10" s="24">
        <v>57</v>
      </c>
      <c r="H10" s="24">
        <v>0</v>
      </c>
      <c r="I10" s="24">
        <v>4</v>
      </c>
      <c r="J10" s="24">
        <v>0</v>
      </c>
      <c r="K10" s="24">
        <v>15</v>
      </c>
      <c r="L10" s="24">
        <v>126</v>
      </c>
      <c r="M10" s="24">
        <v>8</v>
      </c>
      <c r="N10" s="24">
        <v>1375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</row>
    <row r="11" spans="1:211" s="18" customFormat="1" ht="20" customHeight="1">
      <c r="A11" s="6">
        <v>4000</v>
      </c>
      <c r="B11" s="23" t="s">
        <v>43</v>
      </c>
      <c r="C11" s="16"/>
      <c r="D11" s="24">
        <v>0</v>
      </c>
      <c r="E11" s="24">
        <v>4053</v>
      </c>
      <c r="F11" s="24">
        <v>5810</v>
      </c>
      <c r="G11" s="24">
        <v>311</v>
      </c>
      <c r="H11" s="24">
        <v>1555</v>
      </c>
      <c r="I11" s="24">
        <v>10980</v>
      </c>
      <c r="J11" s="24">
        <v>3460</v>
      </c>
      <c r="K11" s="24">
        <v>19219</v>
      </c>
      <c r="L11" s="24">
        <v>5749</v>
      </c>
      <c r="M11" s="24">
        <v>7457</v>
      </c>
      <c r="N11" s="24">
        <v>5900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</row>
    <row r="12" spans="1:211" s="18" customFormat="1" ht="20" customHeight="1">
      <c r="A12" s="6">
        <v>5000</v>
      </c>
      <c r="B12" s="23" t="s">
        <v>44</v>
      </c>
      <c r="C12" s="16"/>
      <c r="D12" s="24">
        <v>295</v>
      </c>
      <c r="E12" s="24">
        <v>2462</v>
      </c>
      <c r="F12" s="24">
        <v>4234</v>
      </c>
      <c r="G12" s="24">
        <v>1236</v>
      </c>
      <c r="H12" s="24">
        <v>3446</v>
      </c>
      <c r="I12" s="24">
        <v>304</v>
      </c>
      <c r="J12" s="24">
        <v>3281</v>
      </c>
      <c r="K12" s="24">
        <v>2891</v>
      </c>
      <c r="L12" s="24">
        <v>3636</v>
      </c>
      <c r="M12" s="24">
        <v>0</v>
      </c>
      <c r="N12" s="24">
        <v>555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</row>
    <row r="13" spans="1:211" s="18" customFormat="1" ht="20" customHeight="1">
      <c r="A13" s="6">
        <v>6000</v>
      </c>
      <c r="B13" s="23" t="s">
        <v>45</v>
      </c>
      <c r="C13" s="16"/>
      <c r="D13" s="24">
        <v>0</v>
      </c>
      <c r="E13" s="24">
        <v>0</v>
      </c>
      <c r="F13" s="24">
        <v>1299</v>
      </c>
      <c r="G13" s="24">
        <v>1812</v>
      </c>
      <c r="H13" s="24">
        <v>0</v>
      </c>
      <c r="I13" s="24">
        <v>17700</v>
      </c>
      <c r="J13" s="24">
        <v>8423</v>
      </c>
      <c r="K13" s="24">
        <v>8243</v>
      </c>
      <c r="L13" s="24">
        <v>2282</v>
      </c>
      <c r="M13" s="24">
        <v>0</v>
      </c>
      <c r="N13" s="24">
        <v>10154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</row>
    <row r="14" spans="1:211" s="18" customFormat="1" ht="20" customHeight="1" thickBot="1">
      <c r="A14" s="6">
        <v>7000</v>
      </c>
      <c r="B14" s="23" t="s">
        <v>46</v>
      </c>
      <c r="C14" s="16"/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</row>
    <row r="15" spans="1:211" s="18" customFormat="1" ht="20" customHeight="1" thickTop="1">
      <c r="A15" s="26"/>
      <c r="B15" s="27" t="s">
        <v>47</v>
      </c>
      <c r="C15" s="16"/>
      <c r="D15" s="28">
        <f t="shared" ref="D15:N15" si="0">SUM(D8:D14)</f>
        <v>16213</v>
      </c>
      <c r="E15" s="28">
        <f t="shared" si="0"/>
        <v>11296</v>
      </c>
      <c r="F15" s="28">
        <f t="shared" si="0"/>
        <v>13410</v>
      </c>
      <c r="G15" s="28">
        <f t="shared" si="0"/>
        <v>7532</v>
      </c>
      <c r="H15" s="28">
        <f t="shared" si="0"/>
        <v>5001</v>
      </c>
      <c r="I15" s="28">
        <f t="shared" si="0"/>
        <v>29281</v>
      </c>
      <c r="J15" s="28">
        <f t="shared" si="0"/>
        <v>15164</v>
      </c>
      <c r="K15" s="28">
        <f t="shared" si="0"/>
        <v>30858</v>
      </c>
      <c r="L15" s="28">
        <f t="shared" si="0"/>
        <v>15200</v>
      </c>
      <c r="M15" s="28">
        <f t="shared" si="0"/>
        <v>8073</v>
      </c>
      <c r="N15" s="28">
        <f t="shared" si="0"/>
        <v>32934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</row>
    <row r="16" spans="1:211" ht="20" customHeight="1">
      <c r="A16" s="26"/>
      <c r="B16" s="27" t="s">
        <v>48</v>
      </c>
      <c r="C16" s="16"/>
      <c r="D16" s="29">
        <v>19300</v>
      </c>
      <c r="E16" s="29">
        <v>13900</v>
      </c>
      <c r="F16" s="29">
        <v>15353</v>
      </c>
      <c r="G16" s="29">
        <v>7500</v>
      </c>
      <c r="H16" s="29">
        <v>8500</v>
      </c>
      <c r="I16" s="29">
        <v>14000</v>
      </c>
      <c r="J16" s="29">
        <v>14700</v>
      </c>
      <c r="K16" s="29">
        <v>12500</v>
      </c>
      <c r="L16" s="29">
        <v>11900</v>
      </c>
      <c r="M16" s="29">
        <v>10000</v>
      </c>
      <c r="N16" s="29">
        <v>17800</v>
      </c>
    </row>
    <row r="17" spans="1:14" ht="20" customHeight="1" thickBot="1">
      <c r="A17" s="30"/>
      <c r="B17" s="31" t="s">
        <v>49</v>
      </c>
      <c r="C17" s="32"/>
      <c r="D17" s="33">
        <f t="shared" ref="D17:N17" si="1">D16-D15</f>
        <v>3087</v>
      </c>
      <c r="E17" s="33">
        <f t="shared" si="1"/>
        <v>2604</v>
      </c>
      <c r="F17" s="33">
        <f t="shared" si="1"/>
        <v>1943</v>
      </c>
      <c r="G17" s="33">
        <f t="shared" si="1"/>
        <v>-32</v>
      </c>
      <c r="H17" s="33">
        <f t="shared" si="1"/>
        <v>3499</v>
      </c>
      <c r="I17" s="33">
        <f t="shared" si="1"/>
        <v>-15281</v>
      </c>
      <c r="J17" s="33">
        <f t="shared" si="1"/>
        <v>-464</v>
      </c>
      <c r="K17" s="33">
        <f t="shared" si="1"/>
        <v>-18358</v>
      </c>
      <c r="L17" s="33">
        <f t="shared" si="1"/>
        <v>-3300</v>
      </c>
      <c r="M17" s="33">
        <f t="shared" si="1"/>
        <v>1927</v>
      </c>
      <c r="N17" s="33">
        <f t="shared" si="1"/>
        <v>-15134</v>
      </c>
    </row>
    <row r="18" spans="1:14" ht="20" customHeight="1">
      <c r="C18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20" customHeight="1" thickBot="1">
      <c r="C19"/>
      <c r="D19" s="18"/>
    </row>
    <row r="20" spans="1:14" ht="20" customHeight="1">
      <c r="A20" s="1"/>
      <c r="B20" s="2" t="s">
        <v>0</v>
      </c>
      <c r="C20" s="35"/>
      <c r="D20" s="4" t="s">
        <v>50</v>
      </c>
      <c r="E20" s="4" t="s">
        <v>51</v>
      </c>
      <c r="F20" s="4" t="s">
        <v>52</v>
      </c>
      <c r="G20" s="4" t="s">
        <v>53</v>
      </c>
      <c r="H20" s="4" t="s">
        <v>54</v>
      </c>
      <c r="I20" s="4" t="s">
        <v>55</v>
      </c>
      <c r="J20" s="4" t="s">
        <v>56</v>
      </c>
      <c r="K20" s="4" t="s">
        <v>57</v>
      </c>
      <c r="L20" s="36" t="s">
        <v>58</v>
      </c>
      <c r="M20" s="37" t="s">
        <v>59</v>
      </c>
      <c r="N20" s="38"/>
    </row>
    <row r="21" spans="1:14" ht="20" customHeight="1">
      <c r="A21" s="6"/>
      <c r="B21" s="7" t="s">
        <v>12</v>
      </c>
      <c r="C21" s="39"/>
      <c r="D21" s="9" t="s">
        <v>60</v>
      </c>
      <c r="E21" s="9" t="s">
        <v>61</v>
      </c>
      <c r="F21" s="9" t="s">
        <v>62</v>
      </c>
      <c r="G21" s="9" t="s">
        <v>63</v>
      </c>
      <c r="H21" s="9" t="s">
        <v>64</v>
      </c>
      <c r="I21" s="9" t="s">
        <v>65</v>
      </c>
      <c r="J21" s="9" t="s">
        <v>66</v>
      </c>
      <c r="K21" s="9" t="s">
        <v>67</v>
      </c>
      <c r="L21" s="40" t="s">
        <v>68</v>
      </c>
      <c r="M21" s="41"/>
      <c r="N21" s="42"/>
    </row>
    <row r="22" spans="1:14" ht="20" customHeight="1">
      <c r="A22" s="6"/>
      <c r="B22" s="10" t="s">
        <v>24</v>
      </c>
      <c r="C22" s="43"/>
      <c r="D22" s="12">
        <v>135010</v>
      </c>
      <c r="E22" s="12">
        <v>135010</v>
      </c>
      <c r="F22" s="12">
        <v>135010</v>
      </c>
      <c r="G22" s="12">
        <v>135010</v>
      </c>
      <c r="H22" s="12">
        <v>135010</v>
      </c>
      <c r="I22" s="12">
        <v>135010</v>
      </c>
      <c r="J22" s="12">
        <v>135010</v>
      </c>
      <c r="K22" s="12">
        <v>135010</v>
      </c>
      <c r="L22" s="44">
        <v>135010</v>
      </c>
      <c r="M22" s="45" t="s">
        <v>69</v>
      </c>
      <c r="N22" s="42"/>
    </row>
    <row r="23" spans="1:14" ht="20" customHeight="1">
      <c r="A23" s="6"/>
      <c r="B23" s="10" t="s">
        <v>25</v>
      </c>
      <c r="C23" s="43"/>
      <c r="D23" s="12">
        <v>237055</v>
      </c>
      <c r="E23" s="12">
        <v>237056</v>
      </c>
      <c r="F23" s="12">
        <v>237057</v>
      </c>
      <c r="G23" s="12">
        <v>237058</v>
      </c>
      <c r="H23" s="12">
        <v>237059</v>
      </c>
      <c r="I23" s="12">
        <v>237060</v>
      </c>
      <c r="J23" s="12">
        <v>210040</v>
      </c>
      <c r="K23" s="12">
        <v>237062</v>
      </c>
      <c r="L23" s="44">
        <v>237063</v>
      </c>
      <c r="M23" s="45" t="s">
        <v>70</v>
      </c>
      <c r="N23" s="42"/>
    </row>
    <row r="24" spans="1:14" ht="20" customHeight="1">
      <c r="A24" s="6"/>
      <c r="B24" s="10" t="s">
        <v>26</v>
      </c>
      <c r="C24" s="43"/>
      <c r="D24" s="13" t="s">
        <v>71</v>
      </c>
      <c r="E24" s="13" t="s">
        <v>72</v>
      </c>
      <c r="F24" s="13" t="s">
        <v>73</v>
      </c>
      <c r="G24" s="13" t="s">
        <v>74</v>
      </c>
      <c r="H24" s="13" t="s">
        <v>75</v>
      </c>
      <c r="I24" s="13" t="s">
        <v>76</v>
      </c>
      <c r="J24" s="13" t="s">
        <v>77</v>
      </c>
      <c r="K24" s="13" t="s">
        <v>77</v>
      </c>
      <c r="L24" s="46" t="s">
        <v>77</v>
      </c>
      <c r="M24" s="45" t="s">
        <v>78</v>
      </c>
      <c r="N24" s="42"/>
    </row>
    <row r="25" spans="1:14" ht="20" customHeight="1">
      <c r="A25" s="14" t="s">
        <v>38</v>
      </c>
      <c r="B25" s="15" t="s">
        <v>39</v>
      </c>
      <c r="C25" s="47"/>
      <c r="D25" s="17"/>
      <c r="E25" s="17"/>
      <c r="F25" s="17"/>
      <c r="G25" s="17"/>
      <c r="H25" s="17"/>
      <c r="I25" s="17"/>
      <c r="J25" s="17"/>
      <c r="K25" s="17"/>
      <c r="L25" s="6"/>
      <c r="M25" s="48"/>
      <c r="N25" s="42"/>
    </row>
    <row r="26" spans="1:14" ht="7.5" customHeight="1">
      <c r="A26" s="19"/>
      <c r="B26" s="20"/>
      <c r="C26" s="49"/>
      <c r="D26" s="21"/>
      <c r="E26" s="21"/>
      <c r="F26" s="21"/>
      <c r="G26" s="21"/>
      <c r="H26" s="21"/>
      <c r="I26" s="21"/>
      <c r="J26" s="21"/>
      <c r="K26" s="21"/>
      <c r="L26" s="19"/>
      <c r="M26" s="50"/>
      <c r="N26" s="51"/>
    </row>
    <row r="27" spans="1:14" ht="20" customHeight="1">
      <c r="A27" s="6">
        <v>1000</v>
      </c>
      <c r="B27" s="23" t="s">
        <v>40</v>
      </c>
      <c r="C27" s="47"/>
      <c r="D27" s="24">
        <v>0</v>
      </c>
      <c r="E27" s="24">
        <v>0</v>
      </c>
      <c r="F27" s="24">
        <v>2237</v>
      </c>
      <c r="G27" s="24">
        <v>11734</v>
      </c>
      <c r="H27" s="24">
        <v>0</v>
      </c>
      <c r="I27" s="24">
        <v>280</v>
      </c>
      <c r="J27" s="24">
        <v>0</v>
      </c>
      <c r="K27" s="24">
        <v>26664</v>
      </c>
      <c r="L27" s="52">
        <v>0</v>
      </c>
      <c r="M27" s="53">
        <f t="shared" ref="M27:M33" si="2">D8+E8+F8+G8+H8+I8+J8+K8+L8+M8+N8+D27+E27+F27+G27+H27+I27+J27+K27+L27</f>
        <v>41215</v>
      </c>
      <c r="N27" s="42"/>
    </row>
    <row r="28" spans="1:14" ht="20" customHeight="1">
      <c r="A28" s="6">
        <v>2000</v>
      </c>
      <c r="B28" s="23" t="s">
        <v>41</v>
      </c>
      <c r="C28" s="47"/>
      <c r="D28" s="24">
        <v>17912</v>
      </c>
      <c r="E28" s="24">
        <v>0</v>
      </c>
      <c r="F28" s="24">
        <v>6637</v>
      </c>
      <c r="G28" s="24">
        <v>0</v>
      </c>
      <c r="H28" s="24">
        <v>0</v>
      </c>
      <c r="I28" s="24">
        <v>0</v>
      </c>
      <c r="J28" s="24">
        <v>13981</v>
      </c>
      <c r="K28" s="24">
        <v>20159</v>
      </c>
      <c r="L28" s="52">
        <v>13127</v>
      </c>
      <c r="M28" s="53">
        <f t="shared" si="2"/>
        <v>117709</v>
      </c>
      <c r="N28" s="42"/>
    </row>
    <row r="29" spans="1:14" ht="20" customHeight="1">
      <c r="A29" s="6">
        <v>3000</v>
      </c>
      <c r="B29" s="23" t="s">
        <v>42</v>
      </c>
      <c r="C29" s="47"/>
      <c r="D29" s="24">
        <v>1648</v>
      </c>
      <c r="E29" s="24">
        <v>0</v>
      </c>
      <c r="F29" s="24">
        <v>869</v>
      </c>
      <c r="G29" s="24">
        <v>214</v>
      </c>
      <c r="H29" s="24">
        <v>0</v>
      </c>
      <c r="I29" s="24">
        <v>8</v>
      </c>
      <c r="J29" s="24">
        <v>5798</v>
      </c>
      <c r="K29" s="24">
        <v>7444</v>
      </c>
      <c r="L29" s="52">
        <v>5106</v>
      </c>
      <c r="M29" s="53">
        <f t="shared" si="2"/>
        <v>23109</v>
      </c>
      <c r="N29" s="42"/>
    </row>
    <row r="30" spans="1:14" ht="20" customHeight="1">
      <c r="A30" s="6">
        <v>4000</v>
      </c>
      <c r="B30" s="23" t="s">
        <v>43</v>
      </c>
      <c r="C30" s="47"/>
      <c r="D30" s="24">
        <v>3942</v>
      </c>
      <c r="E30" s="24">
        <v>11666</v>
      </c>
      <c r="F30" s="24">
        <v>0</v>
      </c>
      <c r="G30" s="24">
        <v>874</v>
      </c>
      <c r="H30" s="24">
        <v>9945</v>
      </c>
      <c r="I30" s="24">
        <v>7145</v>
      </c>
      <c r="J30" s="24">
        <v>0</v>
      </c>
      <c r="K30" s="24">
        <v>28</v>
      </c>
      <c r="L30" s="52">
        <v>290</v>
      </c>
      <c r="M30" s="53">
        <f t="shared" si="2"/>
        <v>98384</v>
      </c>
      <c r="N30" s="42"/>
    </row>
    <row r="31" spans="1:14" ht="20" customHeight="1">
      <c r="A31" s="6">
        <v>5000</v>
      </c>
      <c r="B31" s="23" t="s">
        <v>44</v>
      </c>
      <c r="C31" s="47"/>
      <c r="D31" s="24">
        <v>0</v>
      </c>
      <c r="E31" s="24">
        <v>2170</v>
      </c>
      <c r="F31" s="24">
        <v>2834</v>
      </c>
      <c r="G31" s="24">
        <v>0</v>
      </c>
      <c r="H31" s="24">
        <v>3719</v>
      </c>
      <c r="I31" s="24">
        <v>2141</v>
      </c>
      <c r="J31" s="24">
        <v>8025</v>
      </c>
      <c r="K31" s="24">
        <v>0</v>
      </c>
      <c r="L31" s="52">
        <v>0</v>
      </c>
      <c r="M31" s="53">
        <f t="shared" si="2"/>
        <v>41229</v>
      </c>
      <c r="N31" s="42"/>
    </row>
    <row r="32" spans="1:14" ht="20" customHeight="1">
      <c r="A32" s="6">
        <v>6000</v>
      </c>
      <c r="B32" s="23" t="s">
        <v>45</v>
      </c>
      <c r="C32" s="47"/>
      <c r="D32" s="24">
        <v>3112</v>
      </c>
      <c r="E32" s="24">
        <v>5674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52">
        <v>0</v>
      </c>
      <c r="M32" s="53">
        <f t="shared" si="2"/>
        <v>58699</v>
      </c>
      <c r="N32" s="42"/>
    </row>
    <row r="33" spans="1:14" ht="20" customHeight="1" thickBot="1">
      <c r="A33" s="6">
        <v>7000</v>
      </c>
      <c r="B33" s="23" t="s">
        <v>46</v>
      </c>
      <c r="C33" s="47"/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54">
        <v>0</v>
      </c>
      <c r="M33" s="53">
        <f t="shared" si="2"/>
        <v>0</v>
      </c>
      <c r="N33" s="55"/>
    </row>
    <row r="34" spans="1:14" ht="20" customHeight="1" thickTop="1">
      <c r="A34" s="26"/>
      <c r="B34" s="27" t="s">
        <v>47</v>
      </c>
      <c r="C34" s="16"/>
      <c r="D34" s="28">
        <f t="shared" ref="D34:M34" si="3">SUM(D27:D33)</f>
        <v>26614</v>
      </c>
      <c r="E34" s="28">
        <f t="shared" si="3"/>
        <v>19510</v>
      </c>
      <c r="F34" s="28">
        <f t="shared" si="3"/>
        <v>12577</v>
      </c>
      <c r="G34" s="28">
        <f t="shared" si="3"/>
        <v>12822</v>
      </c>
      <c r="H34" s="28">
        <f t="shared" si="3"/>
        <v>13664</v>
      </c>
      <c r="I34" s="28">
        <f t="shared" si="3"/>
        <v>9574</v>
      </c>
      <c r="J34" s="28">
        <f t="shared" si="3"/>
        <v>27804</v>
      </c>
      <c r="K34" s="28">
        <f t="shared" si="3"/>
        <v>54295</v>
      </c>
      <c r="L34" s="56">
        <f t="shared" si="3"/>
        <v>18523</v>
      </c>
      <c r="M34" s="57">
        <f t="shared" si="3"/>
        <v>380345</v>
      </c>
      <c r="N34" s="57"/>
    </row>
    <row r="35" spans="1:14" ht="20" customHeight="1">
      <c r="A35" s="26"/>
      <c r="B35" s="27" t="s">
        <v>48</v>
      </c>
      <c r="C35" s="16"/>
      <c r="D35" s="29">
        <v>21800</v>
      </c>
      <c r="E35" s="29">
        <v>17500</v>
      </c>
      <c r="F35" s="29">
        <v>18242</v>
      </c>
      <c r="G35" s="29">
        <v>12500</v>
      </c>
      <c r="H35" s="29">
        <v>14500</v>
      </c>
      <c r="I35" s="29">
        <v>10000</v>
      </c>
      <c r="J35" s="29">
        <v>83500</v>
      </c>
      <c r="K35" s="29">
        <v>37883</v>
      </c>
      <c r="L35" s="58">
        <v>19019</v>
      </c>
      <c r="M35" s="59">
        <v>380397</v>
      </c>
      <c r="N35" s="60"/>
    </row>
    <row r="36" spans="1:14" ht="20" customHeight="1" thickBot="1">
      <c r="A36" s="30"/>
      <c r="B36" s="31" t="s">
        <v>49</v>
      </c>
      <c r="C36" s="32"/>
      <c r="D36" s="33">
        <f t="shared" ref="D36:M36" si="4">D35-D34</f>
        <v>-4814</v>
      </c>
      <c r="E36" s="33">
        <f t="shared" si="4"/>
        <v>-2010</v>
      </c>
      <c r="F36" s="33">
        <f t="shared" si="4"/>
        <v>5665</v>
      </c>
      <c r="G36" s="33">
        <f t="shared" si="4"/>
        <v>-322</v>
      </c>
      <c r="H36" s="33">
        <f t="shared" si="4"/>
        <v>836</v>
      </c>
      <c r="I36" s="33">
        <f t="shared" si="4"/>
        <v>426</v>
      </c>
      <c r="J36" s="33">
        <f t="shared" si="4"/>
        <v>55696</v>
      </c>
      <c r="K36" s="33">
        <f t="shared" si="4"/>
        <v>-16412</v>
      </c>
      <c r="L36" s="61">
        <f t="shared" si="4"/>
        <v>496</v>
      </c>
      <c r="M36" s="62">
        <f t="shared" si="4"/>
        <v>52</v>
      </c>
      <c r="N36" s="63"/>
    </row>
    <row r="37" spans="1:14" ht="18">
      <c r="C37"/>
      <c r="D37" s="34"/>
      <c r="E37" s="34"/>
      <c r="F37" s="34"/>
      <c r="G37" s="34"/>
      <c r="H37" s="34"/>
      <c r="I37" s="34"/>
      <c r="J37" s="34"/>
      <c r="K37" s="34"/>
      <c r="L37" s="34"/>
      <c r="M37" s="64"/>
      <c r="N37" s="65"/>
    </row>
    <row r="38" spans="1:14" ht="18">
      <c r="C38"/>
      <c r="F38" t="s">
        <v>79</v>
      </c>
      <c r="H38" s="34"/>
      <c r="J38" s="34"/>
      <c r="K38" s="34"/>
      <c r="L38" s="66" t="s">
        <v>80</v>
      </c>
      <c r="M38" s="67"/>
      <c r="N38" s="68">
        <v>52</v>
      </c>
    </row>
    <row r="39" spans="1:14" ht="15">
      <c r="C39"/>
      <c r="M39" s="69"/>
    </row>
    <row r="40" spans="1:14">
      <c r="C40"/>
    </row>
    <row r="41" spans="1:14">
      <c r="C41"/>
    </row>
    <row r="42" spans="1:14">
      <c r="C42"/>
    </row>
  </sheetData>
  <phoneticPr fontId="29" type="noConversion"/>
  <conditionalFormatting sqref="D17:N17 D36:N36">
    <cfRule type="cellIs" dxfId="5" priority="1" stopIfTrue="1" operator="lessThan">
      <formula>0</formula>
    </cfRule>
    <cfRule type="cellIs" dxfId="4" priority="2" stopIfTrue="1" operator="greaterThan">
      <formula>0</formula>
    </cfRule>
  </conditionalFormatting>
  <pageMargins left="0.45" right="0.45" top="0.75" bottom="0.75" header="0.3" footer="0.3"/>
  <pageSetup scale="63" orientation="landscape" horizontalDpi="4294967292" verticalDpi="4294967292"/>
  <headerFooter>
    <oddHeader>&amp;LDe Anza College&amp;CPerkins IC Year-End Expenditures&amp;R2013-14</oddHeader>
  </headerFooter>
  <colBreaks count="1" manualBreakCount="1">
    <brk id="1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42"/>
  <sheetViews>
    <sheetView workbookViewId="0">
      <selection activeCell="E18" sqref="E18"/>
    </sheetView>
  </sheetViews>
  <sheetFormatPr baseColWidth="10" defaultColWidth="11.5" defaultRowHeight="14" x14ac:dyDescent="0"/>
  <cols>
    <col min="1" max="1" width="10.83203125" customWidth="1"/>
    <col min="2" max="2" width="23.6640625" customWidth="1"/>
    <col min="3" max="3" width="1.33203125" style="70" customWidth="1"/>
    <col min="4" max="8" width="13.83203125" customWidth="1"/>
    <col min="9" max="9" width="14.5" customWidth="1"/>
    <col min="10" max="14" width="13.83203125" customWidth="1"/>
    <col min="15" max="15" width="15.5" customWidth="1"/>
    <col min="257" max="257" width="10.83203125" customWidth="1"/>
    <col min="258" max="258" width="23.6640625" customWidth="1"/>
    <col min="259" max="259" width="1.33203125" customWidth="1"/>
    <col min="260" max="264" width="13.83203125" customWidth="1"/>
    <col min="265" max="265" width="14.5" customWidth="1"/>
    <col min="266" max="270" width="13.83203125" customWidth="1"/>
    <col min="271" max="271" width="15.5" customWidth="1"/>
    <col min="513" max="513" width="10.83203125" customWidth="1"/>
    <col min="514" max="514" width="23.6640625" customWidth="1"/>
    <col min="515" max="515" width="1.33203125" customWidth="1"/>
    <col min="516" max="520" width="13.83203125" customWidth="1"/>
    <col min="521" max="521" width="14.5" customWidth="1"/>
    <col min="522" max="526" width="13.83203125" customWidth="1"/>
    <col min="527" max="527" width="15.5" customWidth="1"/>
    <col min="769" max="769" width="10.83203125" customWidth="1"/>
    <col min="770" max="770" width="23.6640625" customWidth="1"/>
    <col min="771" max="771" width="1.33203125" customWidth="1"/>
    <col min="772" max="776" width="13.83203125" customWidth="1"/>
    <col min="777" max="777" width="14.5" customWidth="1"/>
    <col min="778" max="782" width="13.83203125" customWidth="1"/>
    <col min="783" max="783" width="15.5" customWidth="1"/>
    <col min="1025" max="1025" width="10.83203125" customWidth="1"/>
    <col min="1026" max="1026" width="23.6640625" customWidth="1"/>
    <col min="1027" max="1027" width="1.33203125" customWidth="1"/>
    <col min="1028" max="1032" width="13.83203125" customWidth="1"/>
    <col min="1033" max="1033" width="14.5" customWidth="1"/>
    <col min="1034" max="1038" width="13.83203125" customWidth="1"/>
    <col min="1039" max="1039" width="15.5" customWidth="1"/>
    <col min="1281" max="1281" width="10.83203125" customWidth="1"/>
    <col min="1282" max="1282" width="23.6640625" customWidth="1"/>
    <col min="1283" max="1283" width="1.33203125" customWidth="1"/>
    <col min="1284" max="1288" width="13.83203125" customWidth="1"/>
    <col min="1289" max="1289" width="14.5" customWidth="1"/>
    <col min="1290" max="1294" width="13.83203125" customWidth="1"/>
    <col min="1295" max="1295" width="15.5" customWidth="1"/>
    <col min="1537" max="1537" width="10.83203125" customWidth="1"/>
    <col min="1538" max="1538" width="23.6640625" customWidth="1"/>
    <col min="1539" max="1539" width="1.33203125" customWidth="1"/>
    <col min="1540" max="1544" width="13.83203125" customWidth="1"/>
    <col min="1545" max="1545" width="14.5" customWidth="1"/>
    <col min="1546" max="1550" width="13.83203125" customWidth="1"/>
    <col min="1551" max="1551" width="15.5" customWidth="1"/>
    <col min="1793" max="1793" width="10.83203125" customWidth="1"/>
    <col min="1794" max="1794" width="23.6640625" customWidth="1"/>
    <col min="1795" max="1795" width="1.33203125" customWidth="1"/>
    <col min="1796" max="1800" width="13.83203125" customWidth="1"/>
    <col min="1801" max="1801" width="14.5" customWidth="1"/>
    <col min="1802" max="1806" width="13.83203125" customWidth="1"/>
    <col min="1807" max="1807" width="15.5" customWidth="1"/>
    <col min="2049" max="2049" width="10.83203125" customWidth="1"/>
    <col min="2050" max="2050" width="23.6640625" customWidth="1"/>
    <col min="2051" max="2051" width="1.33203125" customWidth="1"/>
    <col min="2052" max="2056" width="13.83203125" customWidth="1"/>
    <col min="2057" max="2057" width="14.5" customWidth="1"/>
    <col min="2058" max="2062" width="13.83203125" customWidth="1"/>
    <col min="2063" max="2063" width="15.5" customWidth="1"/>
    <col min="2305" max="2305" width="10.83203125" customWidth="1"/>
    <col min="2306" max="2306" width="23.6640625" customWidth="1"/>
    <col min="2307" max="2307" width="1.33203125" customWidth="1"/>
    <col min="2308" max="2312" width="13.83203125" customWidth="1"/>
    <col min="2313" max="2313" width="14.5" customWidth="1"/>
    <col min="2314" max="2318" width="13.83203125" customWidth="1"/>
    <col min="2319" max="2319" width="15.5" customWidth="1"/>
    <col min="2561" max="2561" width="10.83203125" customWidth="1"/>
    <col min="2562" max="2562" width="23.6640625" customWidth="1"/>
    <col min="2563" max="2563" width="1.33203125" customWidth="1"/>
    <col min="2564" max="2568" width="13.83203125" customWidth="1"/>
    <col min="2569" max="2569" width="14.5" customWidth="1"/>
    <col min="2570" max="2574" width="13.83203125" customWidth="1"/>
    <col min="2575" max="2575" width="15.5" customWidth="1"/>
    <col min="2817" max="2817" width="10.83203125" customWidth="1"/>
    <col min="2818" max="2818" width="23.6640625" customWidth="1"/>
    <col min="2819" max="2819" width="1.33203125" customWidth="1"/>
    <col min="2820" max="2824" width="13.83203125" customWidth="1"/>
    <col min="2825" max="2825" width="14.5" customWidth="1"/>
    <col min="2826" max="2830" width="13.83203125" customWidth="1"/>
    <col min="2831" max="2831" width="15.5" customWidth="1"/>
    <col min="3073" max="3073" width="10.83203125" customWidth="1"/>
    <col min="3074" max="3074" width="23.6640625" customWidth="1"/>
    <col min="3075" max="3075" width="1.33203125" customWidth="1"/>
    <col min="3076" max="3080" width="13.83203125" customWidth="1"/>
    <col min="3081" max="3081" width="14.5" customWidth="1"/>
    <col min="3082" max="3086" width="13.83203125" customWidth="1"/>
    <col min="3087" max="3087" width="15.5" customWidth="1"/>
    <col min="3329" max="3329" width="10.83203125" customWidth="1"/>
    <col min="3330" max="3330" width="23.6640625" customWidth="1"/>
    <col min="3331" max="3331" width="1.33203125" customWidth="1"/>
    <col min="3332" max="3336" width="13.83203125" customWidth="1"/>
    <col min="3337" max="3337" width="14.5" customWidth="1"/>
    <col min="3338" max="3342" width="13.83203125" customWidth="1"/>
    <col min="3343" max="3343" width="15.5" customWidth="1"/>
    <col min="3585" max="3585" width="10.83203125" customWidth="1"/>
    <col min="3586" max="3586" width="23.6640625" customWidth="1"/>
    <col min="3587" max="3587" width="1.33203125" customWidth="1"/>
    <col min="3588" max="3592" width="13.83203125" customWidth="1"/>
    <col min="3593" max="3593" width="14.5" customWidth="1"/>
    <col min="3594" max="3598" width="13.83203125" customWidth="1"/>
    <col min="3599" max="3599" width="15.5" customWidth="1"/>
    <col min="3841" max="3841" width="10.83203125" customWidth="1"/>
    <col min="3842" max="3842" width="23.6640625" customWidth="1"/>
    <col min="3843" max="3843" width="1.33203125" customWidth="1"/>
    <col min="3844" max="3848" width="13.83203125" customWidth="1"/>
    <col min="3849" max="3849" width="14.5" customWidth="1"/>
    <col min="3850" max="3854" width="13.83203125" customWidth="1"/>
    <col min="3855" max="3855" width="15.5" customWidth="1"/>
    <col min="4097" max="4097" width="10.83203125" customWidth="1"/>
    <col min="4098" max="4098" width="23.6640625" customWidth="1"/>
    <col min="4099" max="4099" width="1.33203125" customWidth="1"/>
    <col min="4100" max="4104" width="13.83203125" customWidth="1"/>
    <col min="4105" max="4105" width="14.5" customWidth="1"/>
    <col min="4106" max="4110" width="13.83203125" customWidth="1"/>
    <col min="4111" max="4111" width="15.5" customWidth="1"/>
    <col min="4353" max="4353" width="10.83203125" customWidth="1"/>
    <col min="4354" max="4354" width="23.6640625" customWidth="1"/>
    <col min="4355" max="4355" width="1.33203125" customWidth="1"/>
    <col min="4356" max="4360" width="13.83203125" customWidth="1"/>
    <col min="4361" max="4361" width="14.5" customWidth="1"/>
    <col min="4362" max="4366" width="13.83203125" customWidth="1"/>
    <col min="4367" max="4367" width="15.5" customWidth="1"/>
    <col min="4609" max="4609" width="10.83203125" customWidth="1"/>
    <col min="4610" max="4610" width="23.6640625" customWidth="1"/>
    <col min="4611" max="4611" width="1.33203125" customWidth="1"/>
    <col min="4612" max="4616" width="13.83203125" customWidth="1"/>
    <col min="4617" max="4617" width="14.5" customWidth="1"/>
    <col min="4618" max="4622" width="13.83203125" customWidth="1"/>
    <col min="4623" max="4623" width="15.5" customWidth="1"/>
    <col min="4865" max="4865" width="10.83203125" customWidth="1"/>
    <col min="4866" max="4866" width="23.6640625" customWidth="1"/>
    <col min="4867" max="4867" width="1.33203125" customWidth="1"/>
    <col min="4868" max="4872" width="13.83203125" customWidth="1"/>
    <col min="4873" max="4873" width="14.5" customWidth="1"/>
    <col min="4874" max="4878" width="13.83203125" customWidth="1"/>
    <col min="4879" max="4879" width="15.5" customWidth="1"/>
    <col min="5121" max="5121" width="10.83203125" customWidth="1"/>
    <col min="5122" max="5122" width="23.6640625" customWidth="1"/>
    <col min="5123" max="5123" width="1.33203125" customWidth="1"/>
    <col min="5124" max="5128" width="13.83203125" customWidth="1"/>
    <col min="5129" max="5129" width="14.5" customWidth="1"/>
    <col min="5130" max="5134" width="13.83203125" customWidth="1"/>
    <col min="5135" max="5135" width="15.5" customWidth="1"/>
    <col min="5377" max="5377" width="10.83203125" customWidth="1"/>
    <col min="5378" max="5378" width="23.6640625" customWidth="1"/>
    <col min="5379" max="5379" width="1.33203125" customWidth="1"/>
    <col min="5380" max="5384" width="13.83203125" customWidth="1"/>
    <col min="5385" max="5385" width="14.5" customWidth="1"/>
    <col min="5386" max="5390" width="13.83203125" customWidth="1"/>
    <col min="5391" max="5391" width="15.5" customWidth="1"/>
    <col min="5633" max="5633" width="10.83203125" customWidth="1"/>
    <col min="5634" max="5634" width="23.6640625" customWidth="1"/>
    <col min="5635" max="5635" width="1.33203125" customWidth="1"/>
    <col min="5636" max="5640" width="13.83203125" customWidth="1"/>
    <col min="5641" max="5641" width="14.5" customWidth="1"/>
    <col min="5642" max="5646" width="13.83203125" customWidth="1"/>
    <col min="5647" max="5647" width="15.5" customWidth="1"/>
    <col min="5889" max="5889" width="10.83203125" customWidth="1"/>
    <col min="5890" max="5890" width="23.6640625" customWidth="1"/>
    <col min="5891" max="5891" width="1.33203125" customWidth="1"/>
    <col min="5892" max="5896" width="13.83203125" customWidth="1"/>
    <col min="5897" max="5897" width="14.5" customWidth="1"/>
    <col min="5898" max="5902" width="13.83203125" customWidth="1"/>
    <col min="5903" max="5903" width="15.5" customWidth="1"/>
    <col min="6145" max="6145" width="10.83203125" customWidth="1"/>
    <col min="6146" max="6146" width="23.6640625" customWidth="1"/>
    <col min="6147" max="6147" width="1.33203125" customWidth="1"/>
    <col min="6148" max="6152" width="13.83203125" customWidth="1"/>
    <col min="6153" max="6153" width="14.5" customWidth="1"/>
    <col min="6154" max="6158" width="13.83203125" customWidth="1"/>
    <col min="6159" max="6159" width="15.5" customWidth="1"/>
    <col min="6401" max="6401" width="10.83203125" customWidth="1"/>
    <col min="6402" max="6402" width="23.6640625" customWidth="1"/>
    <col min="6403" max="6403" width="1.33203125" customWidth="1"/>
    <col min="6404" max="6408" width="13.83203125" customWidth="1"/>
    <col min="6409" max="6409" width="14.5" customWidth="1"/>
    <col min="6410" max="6414" width="13.83203125" customWidth="1"/>
    <col min="6415" max="6415" width="15.5" customWidth="1"/>
    <col min="6657" max="6657" width="10.83203125" customWidth="1"/>
    <col min="6658" max="6658" width="23.6640625" customWidth="1"/>
    <col min="6659" max="6659" width="1.33203125" customWidth="1"/>
    <col min="6660" max="6664" width="13.83203125" customWidth="1"/>
    <col min="6665" max="6665" width="14.5" customWidth="1"/>
    <col min="6666" max="6670" width="13.83203125" customWidth="1"/>
    <col min="6671" max="6671" width="15.5" customWidth="1"/>
    <col min="6913" max="6913" width="10.83203125" customWidth="1"/>
    <col min="6914" max="6914" width="23.6640625" customWidth="1"/>
    <col min="6915" max="6915" width="1.33203125" customWidth="1"/>
    <col min="6916" max="6920" width="13.83203125" customWidth="1"/>
    <col min="6921" max="6921" width="14.5" customWidth="1"/>
    <col min="6922" max="6926" width="13.83203125" customWidth="1"/>
    <col min="6927" max="6927" width="15.5" customWidth="1"/>
    <col min="7169" max="7169" width="10.83203125" customWidth="1"/>
    <col min="7170" max="7170" width="23.6640625" customWidth="1"/>
    <col min="7171" max="7171" width="1.33203125" customWidth="1"/>
    <col min="7172" max="7176" width="13.83203125" customWidth="1"/>
    <col min="7177" max="7177" width="14.5" customWidth="1"/>
    <col min="7178" max="7182" width="13.83203125" customWidth="1"/>
    <col min="7183" max="7183" width="15.5" customWidth="1"/>
    <col min="7425" max="7425" width="10.83203125" customWidth="1"/>
    <col min="7426" max="7426" width="23.6640625" customWidth="1"/>
    <col min="7427" max="7427" width="1.33203125" customWidth="1"/>
    <col min="7428" max="7432" width="13.83203125" customWidth="1"/>
    <col min="7433" max="7433" width="14.5" customWidth="1"/>
    <col min="7434" max="7438" width="13.83203125" customWidth="1"/>
    <col min="7439" max="7439" width="15.5" customWidth="1"/>
    <col min="7681" max="7681" width="10.83203125" customWidth="1"/>
    <col min="7682" max="7682" width="23.6640625" customWidth="1"/>
    <col min="7683" max="7683" width="1.33203125" customWidth="1"/>
    <col min="7684" max="7688" width="13.83203125" customWidth="1"/>
    <col min="7689" max="7689" width="14.5" customWidth="1"/>
    <col min="7690" max="7694" width="13.83203125" customWidth="1"/>
    <col min="7695" max="7695" width="15.5" customWidth="1"/>
    <col min="7937" max="7937" width="10.83203125" customWidth="1"/>
    <col min="7938" max="7938" width="23.6640625" customWidth="1"/>
    <col min="7939" max="7939" width="1.33203125" customWidth="1"/>
    <col min="7940" max="7944" width="13.83203125" customWidth="1"/>
    <col min="7945" max="7945" width="14.5" customWidth="1"/>
    <col min="7946" max="7950" width="13.83203125" customWidth="1"/>
    <col min="7951" max="7951" width="15.5" customWidth="1"/>
    <col min="8193" max="8193" width="10.83203125" customWidth="1"/>
    <col min="8194" max="8194" width="23.6640625" customWidth="1"/>
    <col min="8195" max="8195" width="1.33203125" customWidth="1"/>
    <col min="8196" max="8200" width="13.83203125" customWidth="1"/>
    <col min="8201" max="8201" width="14.5" customWidth="1"/>
    <col min="8202" max="8206" width="13.83203125" customWidth="1"/>
    <col min="8207" max="8207" width="15.5" customWidth="1"/>
    <col min="8449" max="8449" width="10.83203125" customWidth="1"/>
    <col min="8450" max="8450" width="23.6640625" customWidth="1"/>
    <col min="8451" max="8451" width="1.33203125" customWidth="1"/>
    <col min="8452" max="8456" width="13.83203125" customWidth="1"/>
    <col min="8457" max="8457" width="14.5" customWidth="1"/>
    <col min="8458" max="8462" width="13.83203125" customWidth="1"/>
    <col min="8463" max="8463" width="15.5" customWidth="1"/>
    <col min="8705" max="8705" width="10.83203125" customWidth="1"/>
    <col min="8706" max="8706" width="23.6640625" customWidth="1"/>
    <col min="8707" max="8707" width="1.33203125" customWidth="1"/>
    <col min="8708" max="8712" width="13.83203125" customWidth="1"/>
    <col min="8713" max="8713" width="14.5" customWidth="1"/>
    <col min="8714" max="8718" width="13.83203125" customWidth="1"/>
    <col min="8719" max="8719" width="15.5" customWidth="1"/>
    <col min="8961" max="8961" width="10.83203125" customWidth="1"/>
    <col min="8962" max="8962" width="23.6640625" customWidth="1"/>
    <col min="8963" max="8963" width="1.33203125" customWidth="1"/>
    <col min="8964" max="8968" width="13.83203125" customWidth="1"/>
    <col min="8969" max="8969" width="14.5" customWidth="1"/>
    <col min="8970" max="8974" width="13.83203125" customWidth="1"/>
    <col min="8975" max="8975" width="15.5" customWidth="1"/>
    <col min="9217" max="9217" width="10.83203125" customWidth="1"/>
    <col min="9218" max="9218" width="23.6640625" customWidth="1"/>
    <col min="9219" max="9219" width="1.33203125" customWidth="1"/>
    <col min="9220" max="9224" width="13.83203125" customWidth="1"/>
    <col min="9225" max="9225" width="14.5" customWidth="1"/>
    <col min="9226" max="9230" width="13.83203125" customWidth="1"/>
    <col min="9231" max="9231" width="15.5" customWidth="1"/>
    <col min="9473" max="9473" width="10.83203125" customWidth="1"/>
    <col min="9474" max="9474" width="23.6640625" customWidth="1"/>
    <col min="9475" max="9475" width="1.33203125" customWidth="1"/>
    <col min="9476" max="9480" width="13.83203125" customWidth="1"/>
    <col min="9481" max="9481" width="14.5" customWidth="1"/>
    <col min="9482" max="9486" width="13.83203125" customWidth="1"/>
    <col min="9487" max="9487" width="15.5" customWidth="1"/>
    <col min="9729" max="9729" width="10.83203125" customWidth="1"/>
    <col min="9730" max="9730" width="23.6640625" customWidth="1"/>
    <col min="9731" max="9731" width="1.33203125" customWidth="1"/>
    <col min="9732" max="9736" width="13.83203125" customWidth="1"/>
    <col min="9737" max="9737" width="14.5" customWidth="1"/>
    <col min="9738" max="9742" width="13.83203125" customWidth="1"/>
    <col min="9743" max="9743" width="15.5" customWidth="1"/>
    <col min="9985" max="9985" width="10.83203125" customWidth="1"/>
    <col min="9986" max="9986" width="23.6640625" customWidth="1"/>
    <col min="9987" max="9987" width="1.33203125" customWidth="1"/>
    <col min="9988" max="9992" width="13.83203125" customWidth="1"/>
    <col min="9993" max="9993" width="14.5" customWidth="1"/>
    <col min="9994" max="9998" width="13.83203125" customWidth="1"/>
    <col min="9999" max="9999" width="15.5" customWidth="1"/>
    <col min="10241" max="10241" width="10.83203125" customWidth="1"/>
    <col min="10242" max="10242" width="23.6640625" customWidth="1"/>
    <col min="10243" max="10243" width="1.33203125" customWidth="1"/>
    <col min="10244" max="10248" width="13.83203125" customWidth="1"/>
    <col min="10249" max="10249" width="14.5" customWidth="1"/>
    <col min="10250" max="10254" width="13.83203125" customWidth="1"/>
    <col min="10255" max="10255" width="15.5" customWidth="1"/>
    <col min="10497" max="10497" width="10.83203125" customWidth="1"/>
    <col min="10498" max="10498" width="23.6640625" customWidth="1"/>
    <col min="10499" max="10499" width="1.33203125" customWidth="1"/>
    <col min="10500" max="10504" width="13.83203125" customWidth="1"/>
    <col min="10505" max="10505" width="14.5" customWidth="1"/>
    <col min="10506" max="10510" width="13.83203125" customWidth="1"/>
    <col min="10511" max="10511" width="15.5" customWidth="1"/>
    <col min="10753" max="10753" width="10.83203125" customWidth="1"/>
    <col min="10754" max="10754" width="23.6640625" customWidth="1"/>
    <col min="10755" max="10755" width="1.33203125" customWidth="1"/>
    <col min="10756" max="10760" width="13.83203125" customWidth="1"/>
    <col min="10761" max="10761" width="14.5" customWidth="1"/>
    <col min="10762" max="10766" width="13.83203125" customWidth="1"/>
    <col min="10767" max="10767" width="15.5" customWidth="1"/>
    <col min="11009" max="11009" width="10.83203125" customWidth="1"/>
    <col min="11010" max="11010" width="23.6640625" customWidth="1"/>
    <col min="11011" max="11011" width="1.33203125" customWidth="1"/>
    <col min="11012" max="11016" width="13.83203125" customWidth="1"/>
    <col min="11017" max="11017" width="14.5" customWidth="1"/>
    <col min="11018" max="11022" width="13.83203125" customWidth="1"/>
    <col min="11023" max="11023" width="15.5" customWidth="1"/>
    <col min="11265" max="11265" width="10.83203125" customWidth="1"/>
    <col min="11266" max="11266" width="23.6640625" customWidth="1"/>
    <col min="11267" max="11267" width="1.33203125" customWidth="1"/>
    <col min="11268" max="11272" width="13.83203125" customWidth="1"/>
    <col min="11273" max="11273" width="14.5" customWidth="1"/>
    <col min="11274" max="11278" width="13.83203125" customWidth="1"/>
    <col min="11279" max="11279" width="15.5" customWidth="1"/>
    <col min="11521" max="11521" width="10.83203125" customWidth="1"/>
    <col min="11522" max="11522" width="23.6640625" customWidth="1"/>
    <col min="11523" max="11523" width="1.33203125" customWidth="1"/>
    <col min="11524" max="11528" width="13.83203125" customWidth="1"/>
    <col min="11529" max="11529" width="14.5" customWidth="1"/>
    <col min="11530" max="11534" width="13.83203125" customWidth="1"/>
    <col min="11535" max="11535" width="15.5" customWidth="1"/>
    <col min="11777" max="11777" width="10.83203125" customWidth="1"/>
    <col min="11778" max="11778" width="23.6640625" customWidth="1"/>
    <col min="11779" max="11779" width="1.33203125" customWidth="1"/>
    <col min="11780" max="11784" width="13.83203125" customWidth="1"/>
    <col min="11785" max="11785" width="14.5" customWidth="1"/>
    <col min="11786" max="11790" width="13.83203125" customWidth="1"/>
    <col min="11791" max="11791" width="15.5" customWidth="1"/>
    <col min="12033" max="12033" width="10.83203125" customWidth="1"/>
    <col min="12034" max="12034" width="23.6640625" customWidth="1"/>
    <col min="12035" max="12035" width="1.33203125" customWidth="1"/>
    <col min="12036" max="12040" width="13.83203125" customWidth="1"/>
    <col min="12041" max="12041" width="14.5" customWidth="1"/>
    <col min="12042" max="12046" width="13.83203125" customWidth="1"/>
    <col min="12047" max="12047" width="15.5" customWidth="1"/>
    <col min="12289" max="12289" width="10.83203125" customWidth="1"/>
    <col min="12290" max="12290" width="23.6640625" customWidth="1"/>
    <col min="12291" max="12291" width="1.33203125" customWidth="1"/>
    <col min="12292" max="12296" width="13.83203125" customWidth="1"/>
    <col min="12297" max="12297" width="14.5" customWidth="1"/>
    <col min="12298" max="12302" width="13.83203125" customWidth="1"/>
    <col min="12303" max="12303" width="15.5" customWidth="1"/>
    <col min="12545" max="12545" width="10.83203125" customWidth="1"/>
    <col min="12546" max="12546" width="23.6640625" customWidth="1"/>
    <col min="12547" max="12547" width="1.33203125" customWidth="1"/>
    <col min="12548" max="12552" width="13.83203125" customWidth="1"/>
    <col min="12553" max="12553" width="14.5" customWidth="1"/>
    <col min="12554" max="12558" width="13.83203125" customWidth="1"/>
    <col min="12559" max="12559" width="15.5" customWidth="1"/>
    <col min="12801" max="12801" width="10.83203125" customWidth="1"/>
    <col min="12802" max="12802" width="23.6640625" customWidth="1"/>
    <col min="12803" max="12803" width="1.33203125" customWidth="1"/>
    <col min="12804" max="12808" width="13.83203125" customWidth="1"/>
    <col min="12809" max="12809" width="14.5" customWidth="1"/>
    <col min="12810" max="12814" width="13.83203125" customWidth="1"/>
    <col min="12815" max="12815" width="15.5" customWidth="1"/>
    <col min="13057" max="13057" width="10.83203125" customWidth="1"/>
    <col min="13058" max="13058" width="23.6640625" customWidth="1"/>
    <col min="13059" max="13059" width="1.33203125" customWidth="1"/>
    <col min="13060" max="13064" width="13.83203125" customWidth="1"/>
    <col min="13065" max="13065" width="14.5" customWidth="1"/>
    <col min="13066" max="13070" width="13.83203125" customWidth="1"/>
    <col min="13071" max="13071" width="15.5" customWidth="1"/>
    <col min="13313" max="13313" width="10.83203125" customWidth="1"/>
    <col min="13314" max="13314" width="23.6640625" customWidth="1"/>
    <col min="13315" max="13315" width="1.33203125" customWidth="1"/>
    <col min="13316" max="13320" width="13.83203125" customWidth="1"/>
    <col min="13321" max="13321" width="14.5" customWidth="1"/>
    <col min="13322" max="13326" width="13.83203125" customWidth="1"/>
    <col min="13327" max="13327" width="15.5" customWidth="1"/>
    <col min="13569" max="13569" width="10.83203125" customWidth="1"/>
    <col min="13570" max="13570" width="23.6640625" customWidth="1"/>
    <col min="13571" max="13571" width="1.33203125" customWidth="1"/>
    <col min="13572" max="13576" width="13.83203125" customWidth="1"/>
    <col min="13577" max="13577" width="14.5" customWidth="1"/>
    <col min="13578" max="13582" width="13.83203125" customWidth="1"/>
    <col min="13583" max="13583" width="15.5" customWidth="1"/>
    <col min="13825" max="13825" width="10.83203125" customWidth="1"/>
    <col min="13826" max="13826" width="23.6640625" customWidth="1"/>
    <col min="13827" max="13827" width="1.33203125" customWidth="1"/>
    <col min="13828" max="13832" width="13.83203125" customWidth="1"/>
    <col min="13833" max="13833" width="14.5" customWidth="1"/>
    <col min="13834" max="13838" width="13.83203125" customWidth="1"/>
    <col min="13839" max="13839" width="15.5" customWidth="1"/>
    <col min="14081" max="14081" width="10.83203125" customWidth="1"/>
    <col min="14082" max="14082" width="23.6640625" customWidth="1"/>
    <col min="14083" max="14083" width="1.33203125" customWidth="1"/>
    <col min="14084" max="14088" width="13.83203125" customWidth="1"/>
    <col min="14089" max="14089" width="14.5" customWidth="1"/>
    <col min="14090" max="14094" width="13.83203125" customWidth="1"/>
    <col min="14095" max="14095" width="15.5" customWidth="1"/>
    <col min="14337" max="14337" width="10.83203125" customWidth="1"/>
    <col min="14338" max="14338" width="23.6640625" customWidth="1"/>
    <col min="14339" max="14339" width="1.33203125" customWidth="1"/>
    <col min="14340" max="14344" width="13.83203125" customWidth="1"/>
    <col min="14345" max="14345" width="14.5" customWidth="1"/>
    <col min="14346" max="14350" width="13.83203125" customWidth="1"/>
    <col min="14351" max="14351" width="15.5" customWidth="1"/>
    <col min="14593" max="14593" width="10.83203125" customWidth="1"/>
    <col min="14594" max="14594" width="23.6640625" customWidth="1"/>
    <col min="14595" max="14595" width="1.33203125" customWidth="1"/>
    <col min="14596" max="14600" width="13.83203125" customWidth="1"/>
    <col min="14601" max="14601" width="14.5" customWidth="1"/>
    <col min="14602" max="14606" width="13.83203125" customWidth="1"/>
    <col min="14607" max="14607" width="15.5" customWidth="1"/>
    <col min="14849" max="14849" width="10.83203125" customWidth="1"/>
    <col min="14850" max="14850" width="23.6640625" customWidth="1"/>
    <col min="14851" max="14851" width="1.33203125" customWidth="1"/>
    <col min="14852" max="14856" width="13.83203125" customWidth="1"/>
    <col min="14857" max="14857" width="14.5" customWidth="1"/>
    <col min="14858" max="14862" width="13.83203125" customWidth="1"/>
    <col min="14863" max="14863" width="15.5" customWidth="1"/>
    <col min="15105" max="15105" width="10.83203125" customWidth="1"/>
    <col min="15106" max="15106" width="23.6640625" customWidth="1"/>
    <col min="15107" max="15107" width="1.33203125" customWidth="1"/>
    <col min="15108" max="15112" width="13.83203125" customWidth="1"/>
    <col min="15113" max="15113" width="14.5" customWidth="1"/>
    <col min="15114" max="15118" width="13.83203125" customWidth="1"/>
    <col min="15119" max="15119" width="15.5" customWidth="1"/>
    <col min="15361" max="15361" width="10.83203125" customWidth="1"/>
    <col min="15362" max="15362" width="23.6640625" customWidth="1"/>
    <col min="15363" max="15363" width="1.33203125" customWidth="1"/>
    <col min="15364" max="15368" width="13.83203125" customWidth="1"/>
    <col min="15369" max="15369" width="14.5" customWidth="1"/>
    <col min="15370" max="15374" width="13.83203125" customWidth="1"/>
    <col min="15375" max="15375" width="15.5" customWidth="1"/>
    <col min="15617" max="15617" width="10.83203125" customWidth="1"/>
    <col min="15618" max="15618" width="23.6640625" customWidth="1"/>
    <col min="15619" max="15619" width="1.33203125" customWidth="1"/>
    <col min="15620" max="15624" width="13.83203125" customWidth="1"/>
    <col min="15625" max="15625" width="14.5" customWidth="1"/>
    <col min="15626" max="15630" width="13.83203125" customWidth="1"/>
    <col min="15631" max="15631" width="15.5" customWidth="1"/>
    <col min="15873" max="15873" width="10.83203125" customWidth="1"/>
    <col min="15874" max="15874" width="23.6640625" customWidth="1"/>
    <col min="15875" max="15875" width="1.33203125" customWidth="1"/>
    <col min="15876" max="15880" width="13.83203125" customWidth="1"/>
    <col min="15881" max="15881" width="14.5" customWidth="1"/>
    <col min="15882" max="15886" width="13.83203125" customWidth="1"/>
    <col min="15887" max="15887" width="15.5" customWidth="1"/>
    <col min="16129" max="16129" width="10.83203125" customWidth="1"/>
    <col min="16130" max="16130" width="23.6640625" customWidth="1"/>
    <col min="16131" max="16131" width="1.33203125" customWidth="1"/>
    <col min="16132" max="16136" width="13.83203125" customWidth="1"/>
    <col min="16137" max="16137" width="14.5" customWidth="1"/>
    <col min="16138" max="16142" width="13.83203125" customWidth="1"/>
    <col min="16143" max="16143" width="15.5" customWidth="1"/>
  </cols>
  <sheetData>
    <row r="1" spans="1:211" s="5" customFormat="1" ht="2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</row>
    <row r="2" spans="1:211" s="5" customFormat="1" ht="20" customHeight="1">
      <c r="A2" s="6"/>
      <c r="B2" s="7" t="s">
        <v>12</v>
      </c>
      <c r="C2" s="71"/>
      <c r="D2" s="9" t="s">
        <v>81</v>
      </c>
      <c r="E2" s="9" t="s">
        <v>82</v>
      </c>
      <c r="F2" s="9" t="s">
        <v>83</v>
      </c>
      <c r="G2" s="9" t="s">
        <v>84</v>
      </c>
      <c r="H2" s="9" t="s">
        <v>85</v>
      </c>
      <c r="I2" s="9" t="s">
        <v>86</v>
      </c>
      <c r="J2" s="9" t="s">
        <v>87</v>
      </c>
      <c r="K2" s="9" t="s">
        <v>88</v>
      </c>
      <c r="L2" s="9" t="s">
        <v>89</v>
      </c>
      <c r="M2" s="9" t="s">
        <v>90</v>
      </c>
      <c r="N2" s="9" t="s">
        <v>91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</row>
    <row r="3" spans="1:211" s="5" customFormat="1" ht="20" customHeight="1">
      <c r="A3" s="6"/>
      <c r="B3" s="10" t="s">
        <v>24</v>
      </c>
      <c r="C3" s="11"/>
      <c r="D3" s="12">
        <v>135013</v>
      </c>
      <c r="E3" s="12">
        <v>135013</v>
      </c>
      <c r="F3" s="12">
        <v>135013</v>
      </c>
      <c r="G3" s="12">
        <v>135013</v>
      </c>
      <c r="H3" s="12">
        <v>135013</v>
      </c>
      <c r="I3" s="12">
        <v>135013</v>
      </c>
      <c r="J3" s="12">
        <v>135013</v>
      </c>
      <c r="K3" s="12">
        <v>135013</v>
      </c>
      <c r="L3" s="12">
        <v>135013</v>
      </c>
      <c r="M3" s="12">
        <v>135013</v>
      </c>
      <c r="N3" s="12">
        <v>135013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</row>
    <row r="4" spans="1:211" s="5" customFormat="1" ht="20" customHeight="1">
      <c r="A4" s="6"/>
      <c r="B4" s="10" t="s">
        <v>25</v>
      </c>
      <c r="C4" s="11"/>
      <c r="D4" s="12">
        <v>237044</v>
      </c>
      <c r="E4" s="12">
        <v>237045</v>
      </c>
      <c r="F4" s="12">
        <v>237046</v>
      </c>
      <c r="G4" s="12">
        <v>237078</v>
      </c>
      <c r="H4" s="12">
        <v>237049</v>
      </c>
      <c r="I4" s="12">
        <v>237050</v>
      </c>
      <c r="J4" s="12">
        <v>237071</v>
      </c>
      <c r="K4" s="12">
        <v>237051</v>
      </c>
      <c r="L4" s="12">
        <v>237052</v>
      </c>
      <c r="M4" s="12">
        <v>237053</v>
      </c>
      <c r="N4" s="12">
        <v>237054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</row>
    <row r="5" spans="1:211" s="5" customFormat="1" ht="20" customHeight="1">
      <c r="A5" s="6"/>
      <c r="B5" s="10" t="s">
        <v>26</v>
      </c>
      <c r="C5" s="11"/>
      <c r="D5" s="13" t="s">
        <v>27</v>
      </c>
      <c r="E5" s="13" t="s">
        <v>28</v>
      </c>
      <c r="F5" s="13" t="s">
        <v>29</v>
      </c>
      <c r="G5" s="13" t="s">
        <v>30</v>
      </c>
      <c r="H5" s="13" t="s">
        <v>31</v>
      </c>
      <c r="I5" s="13" t="s">
        <v>32</v>
      </c>
      <c r="J5" s="13" t="s">
        <v>33</v>
      </c>
      <c r="K5" s="13" t="s">
        <v>34</v>
      </c>
      <c r="L5" s="13" t="s">
        <v>35</v>
      </c>
      <c r="M5" s="13" t="s">
        <v>36</v>
      </c>
      <c r="N5" s="13" t="s">
        <v>37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</row>
    <row r="6" spans="1:211" s="18" customFormat="1" ht="20" customHeight="1">
      <c r="A6" s="14" t="s">
        <v>38</v>
      </c>
      <c r="B6" s="15" t="s">
        <v>39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</row>
    <row r="7" spans="1:211" s="22" customFormat="1" ht="7" customHeight="1">
      <c r="A7" s="19"/>
      <c r="B7" s="20"/>
      <c r="C7" s="19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</row>
    <row r="8" spans="1:211" s="18" customFormat="1" ht="20" customHeight="1">
      <c r="A8" s="6">
        <v>1000</v>
      </c>
      <c r="B8" s="23" t="s">
        <v>40</v>
      </c>
      <c r="C8" s="16"/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</row>
    <row r="9" spans="1:211" s="18" customFormat="1" ht="20" customHeight="1">
      <c r="A9" s="6">
        <v>2000</v>
      </c>
      <c r="B9" s="23" t="s">
        <v>41</v>
      </c>
      <c r="C9" s="16"/>
      <c r="D9" s="24">
        <v>2363</v>
      </c>
      <c r="E9" s="24">
        <v>4368</v>
      </c>
      <c r="F9" s="24">
        <v>2274</v>
      </c>
      <c r="G9" s="24">
        <v>6094</v>
      </c>
      <c r="H9" s="24">
        <v>0</v>
      </c>
      <c r="I9" s="24">
        <v>3941</v>
      </c>
      <c r="J9" s="24">
        <v>0</v>
      </c>
      <c r="K9" s="24">
        <v>66</v>
      </c>
      <c r="L9" s="24">
        <v>3759</v>
      </c>
      <c r="M9" s="24">
        <v>6115</v>
      </c>
      <c r="N9" s="72">
        <v>13675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</row>
    <row r="10" spans="1:211" s="18" customFormat="1" ht="20" customHeight="1">
      <c r="A10" s="6">
        <v>3000</v>
      </c>
      <c r="B10" s="23" t="s">
        <v>42</v>
      </c>
      <c r="C10" s="16"/>
      <c r="D10" s="24">
        <v>214</v>
      </c>
      <c r="E10" s="24">
        <v>61</v>
      </c>
      <c r="F10" s="24">
        <v>26</v>
      </c>
      <c r="G10" s="24">
        <v>72</v>
      </c>
      <c r="H10" s="24">
        <v>0</v>
      </c>
      <c r="I10" s="24">
        <v>46</v>
      </c>
      <c r="J10" s="24">
        <v>0</v>
      </c>
      <c r="K10" s="24">
        <v>1</v>
      </c>
      <c r="L10" s="24">
        <v>48</v>
      </c>
      <c r="M10" s="24">
        <v>91</v>
      </c>
      <c r="N10" s="72">
        <v>1762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</row>
    <row r="11" spans="1:211" s="18" customFormat="1" ht="19.5" customHeight="1">
      <c r="A11" s="6">
        <v>4000</v>
      </c>
      <c r="B11" s="23" t="s">
        <v>43</v>
      </c>
      <c r="C11" s="16"/>
      <c r="D11" s="24">
        <v>8768</v>
      </c>
      <c r="E11" s="24">
        <v>2982</v>
      </c>
      <c r="F11" s="24">
        <v>5434</v>
      </c>
      <c r="G11" s="24">
        <v>0</v>
      </c>
      <c r="H11" s="24">
        <v>497</v>
      </c>
      <c r="I11" s="24">
        <v>12739</v>
      </c>
      <c r="J11" s="24">
        <v>0</v>
      </c>
      <c r="K11" s="24">
        <v>23586</v>
      </c>
      <c r="L11" s="24">
        <v>3371</v>
      </c>
      <c r="M11" s="24">
        <v>3296</v>
      </c>
      <c r="N11" s="24">
        <v>8354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</row>
    <row r="12" spans="1:211" s="18" customFormat="1" ht="20" customHeight="1">
      <c r="A12" s="6">
        <v>5000</v>
      </c>
      <c r="B12" s="23" t="s">
        <v>44</v>
      </c>
      <c r="C12" s="16"/>
      <c r="D12" s="24">
        <v>1389</v>
      </c>
      <c r="E12" s="24">
        <v>2789</v>
      </c>
      <c r="F12" s="24">
        <v>3085</v>
      </c>
      <c r="G12" s="24">
        <v>0</v>
      </c>
      <c r="H12" s="24">
        <v>0</v>
      </c>
      <c r="I12" s="24">
        <v>481</v>
      </c>
      <c r="J12" s="24">
        <v>4512</v>
      </c>
      <c r="K12" s="24">
        <v>1893</v>
      </c>
      <c r="L12" s="24">
        <v>1614</v>
      </c>
      <c r="M12" s="24">
        <v>600</v>
      </c>
      <c r="N12" s="24">
        <v>2407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</row>
    <row r="13" spans="1:211" s="18" customFormat="1" ht="20" customHeight="1">
      <c r="A13" s="6">
        <v>6000</v>
      </c>
      <c r="B13" s="23" t="s">
        <v>45</v>
      </c>
      <c r="C13" s="16"/>
      <c r="D13" s="24">
        <v>7433</v>
      </c>
      <c r="E13" s="24">
        <v>0</v>
      </c>
      <c r="F13" s="24">
        <v>2143</v>
      </c>
      <c r="G13" s="24">
        <v>0</v>
      </c>
      <c r="H13" s="24">
        <v>7137</v>
      </c>
      <c r="I13" s="24">
        <v>11208</v>
      </c>
      <c r="J13" s="24">
        <v>12911</v>
      </c>
      <c r="K13" s="24">
        <v>2230</v>
      </c>
      <c r="L13" s="24">
        <v>2254</v>
      </c>
      <c r="M13" s="24">
        <v>870</v>
      </c>
      <c r="N13" s="24">
        <v>1305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</row>
    <row r="14" spans="1:211" s="18" customFormat="1" ht="20" customHeight="1" thickBot="1">
      <c r="A14" s="6">
        <v>7000</v>
      </c>
      <c r="B14" s="23" t="s">
        <v>46</v>
      </c>
      <c r="C14" s="16"/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</row>
    <row r="15" spans="1:211" s="18" customFormat="1" ht="20" customHeight="1" thickTop="1">
      <c r="A15" s="26"/>
      <c r="B15" s="27" t="s">
        <v>47</v>
      </c>
      <c r="C15" s="16"/>
      <c r="D15" s="28">
        <f t="shared" ref="D15:N15" si="0">SUM(D8:D14)</f>
        <v>20167</v>
      </c>
      <c r="E15" s="28">
        <f t="shared" si="0"/>
        <v>10200</v>
      </c>
      <c r="F15" s="28">
        <f t="shared" si="0"/>
        <v>12962</v>
      </c>
      <c r="G15" s="28">
        <f t="shared" si="0"/>
        <v>6166</v>
      </c>
      <c r="H15" s="28">
        <f t="shared" si="0"/>
        <v>7634</v>
      </c>
      <c r="I15" s="28">
        <f t="shared" si="0"/>
        <v>28415</v>
      </c>
      <c r="J15" s="28">
        <f t="shared" si="0"/>
        <v>17423</v>
      </c>
      <c r="K15" s="28">
        <f t="shared" si="0"/>
        <v>27776</v>
      </c>
      <c r="L15" s="28">
        <f t="shared" si="0"/>
        <v>11046</v>
      </c>
      <c r="M15" s="28">
        <f t="shared" si="0"/>
        <v>10972</v>
      </c>
      <c r="N15" s="28">
        <f t="shared" si="0"/>
        <v>27503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</row>
    <row r="16" spans="1:211" ht="20" customHeight="1">
      <c r="A16" s="26"/>
      <c r="B16" s="27" t="s">
        <v>48</v>
      </c>
      <c r="C16" s="16"/>
      <c r="D16" s="29">
        <v>19151</v>
      </c>
      <c r="E16" s="29">
        <v>12751</v>
      </c>
      <c r="F16" s="29">
        <v>14150</v>
      </c>
      <c r="G16" s="29">
        <v>7500</v>
      </c>
      <c r="H16" s="29">
        <v>8500</v>
      </c>
      <c r="I16" s="29">
        <v>16000</v>
      </c>
      <c r="J16" s="29">
        <v>17389</v>
      </c>
      <c r="K16" s="29">
        <v>16000</v>
      </c>
      <c r="L16" s="29">
        <v>12000</v>
      </c>
      <c r="M16" s="29">
        <v>11500</v>
      </c>
      <c r="N16" s="29">
        <v>22201</v>
      </c>
    </row>
    <row r="17" spans="1:14" ht="20" customHeight="1" thickBot="1">
      <c r="A17" s="30"/>
      <c r="B17" s="31" t="s">
        <v>49</v>
      </c>
      <c r="C17" s="32"/>
      <c r="D17" s="33">
        <f t="shared" ref="D17:N17" si="1">D16-D15</f>
        <v>-1016</v>
      </c>
      <c r="E17" s="33">
        <f t="shared" si="1"/>
        <v>2551</v>
      </c>
      <c r="F17" s="33">
        <f t="shared" si="1"/>
        <v>1188</v>
      </c>
      <c r="G17" s="33">
        <f t="shared" si="1"/>
        <v>1334</v>
      </c>
      <c r="H17" s="33">
        <f t="shared" si="1"/>
        <v>866</v>
      </c>
      <c r="I17" s="33">
        <f t="shared" si="1"/>
        <v>-12415</v>
      </c>
      <c r="J17" s="33">
        <f t="shared" si="1"/>
        <v>-34</v>
      </c>
      <c r="K17" s="33">
        <f t="shared" si="1"/>
        <v>-11776</v>
      </c>
      <c r="L17" s="33">
        <f t="shared" si="1"/>
        <v>954</v>
      </c>
      <c r="M17" s="33">
        <f t="shared" si="1"/>
        <v>528</v>
      </c>
      <c r="N17" s="33">
        <f t="shared" si="1"/>
        <v>-5302</v>
      </c>
    </row>
    <row r="18" spans="1:14" ht="20" customHeight="1">
      <c r="C18"/>
      <c r="D18" s="34"/>
      <c r="E18" s="34"/>
      <c r="F18" s="34"/>
      <c r="H18" s="34"/>
      <c r="I18" s="34"/>
      <c r="J18" s="34"/>
      <c r="K18" s="34"/>
      <c r="L18" s="34"/>
      <c r="M18" s="34"/>
      <c r="N18" s="34"/>
    </row>
    <row r="19" spans="1:14" ht="20" customHeight="1" thickBot="1">
      <c r="C19"/>
      <c r="D19" s="18"/>
    </row>
    <row r="20" spans="1:14" ht="20" customHeight="1">
      <c r="A20" s="1"/>
      <c r="B20" s="2" t="s">
        <v>0</v>
      </c>
      <c r="C20" s="35"/>
      <c r="D20" s="4" t="s">
        <v>50</v>
      </c>
      <c r="E20" s="4" t="s">
        <v>51</v>
      </c>
      <c r="F20" s="4" t="s">
        <v>52</v>
      </c>
      <c r="G20" s="4" t="s">
        <v>53</v>
      </c>
      <c r="H20" s="4" t="s">
        <v>54</v>
      </c>
      <c r="I20" s="4" t="s">
        <v>55</v>
      </c>
      <c r="J20" s="4" t="s">
        <v>56</v>
      </c>
      <c r="K20" s="4" t="s">
        <v>57</v>
      </c>
      <c r="L20" s="37" t="s">
        <v>92</v>
      </c>
      <c r="M20" s="38"/>
      <c r="N20" s="4" t="s">
        <v>58</v>
      </c>
    </row>
    <row r="21" spans="1:14" ht="20" customHeight="1">
      <c r="A21" s="6"/>
      <c r="B21" s="7" t="s">
        <v>12</v>
      </c>
      <c r="C21" s="73"/>
      <c r="D21" s="9" t="s">
        <v>93</v>
      </c>
      <c r="E21" s="9" t="s">
        <v>94</v>
      </c>
      <c r="F21" s="9" t="s">
        <v>95</v>
      </c>
      <c r="G21" s="9" t="s">
        <v>96</v>
      </c>
      <c r="H21" s="9" t="s">
        <v>97</v>
      </c>
      <c r="I21" s="9" t="s">
        <v>98</v>
      </c>
      <c r="J21" s="9" t="s">
        <v>99</v>
      </c>
      <c r="K21" s="9" t="s">
        <v>100</v>
      </c>
      <c r="L21" s="41"/>
      <c r="M21" s="42"/>
      <c r="N21" s="9" t="s">
        <v>101</v>
      </c>
    </row>
    <row r="22" spans="1:14" ht="20" customHeight="1">
      <c r="A22" s="6"/>
      <c r="B22" s="10" t="s">
        <v>24</v>
      </c>
      <c r="C22" s="43"/>
      <c r="D22" s="12">
        <v>135013</v>
      </c>
      <c r="E22" s="12">
        <v>135013</v>
      </c>
      <c r="F22" s="12">
        <v>135013</v>
      </c>
      <c r="G22" s="12">
        <v>135013</v>
      </c>
      <c r="H22" s="12">
        <v>135013</v>
      </c>
      <c r="I22" s="12">
        <v>135013</v>
      </c>
      <c r="J22" s="12">
        <v>135013</v>
      </c>
      <c r="K22" s="12">
        <v>135013</v>
      </c>
      <c r="L22" s="45" t="s">
        <v>69</v>
      </c>
      <c r="M22" s="42"/>
      <c r="N22" s="12">
        <v>135013</v>
      </c>
    </row>
    <row r="23" spans="1:14" ht="20" customHeight="1">
      <c r="A23" s="6"/>
      <c r="B23" s="10" t="s">
        <v>25</v>
      </c>
      <c r="C23" s="43"/>
      <c r="D23" s="12">
        <v>237055</v>
      </c>
      <c r="E23" s="12">
        <v>237056</v>
      </c>
      <c r="F23" s="12">
        <v>237057</v>
      </c>
      <c r="G23" s="12">
        <v>237058</v>
      </c>
      <c r="H23" s="12">
        <v>237059</v>
      </c>
      <c r="I23" s="12">
        <v>237060</v>
      </c>
      <c r="J23" s="12">
        <v>210040</v>
      </c>
      <c r="K23" s="12">
        <v>237062</v>
      </c>
      <c r="L23" s="45" t="s">
        <v>102</v>
      </c>
      <c r="M23" s="42"/>
      <c r="N23" s="12">
        <v>237063</v>
      </c>
    </row>
    <row r="24" spans="1:14" ht="20" customHeight="1">
      <c r="A24" s="6"/>
      <c r="B24" s="10" t="s">
        <v>26</v>
      </c>
      <c r="C24" s="43"/>
      <c r="D24" s="13" t="s">
        <v>71</v>
      </c>
      <c r="E24" s="13" t="s">
        <v>72</v>
      </c>
      <c r="F24" s="13" t="s">
        <v>73</v>
      </c>
      <c r="G24" s="13" t="s">
        <v>74</v>
      </c>
      <c r="H24" s="13" t="s">
        <v>75</v>
      </c>
      <c r="I24" s="13" t="s">
        <v>76</v>
      </c>
      <c r="J24" s="13" t="s">
        <v>77</v>
      </c>
      <c r="K24" s="13" t="s">
        <v>77</v>
      </c>
      <c r="L24" s="45" t="s">
        <v>78</v>
      </c>
      <c r="M24" s="42"/>
      <c r="N24" s="13" t="s">
        <v>77</v>
      </c>
    </row>
    <row r="25" spans="1:14" ht="20" customHeight="1">
      <c r="A25" s="14" t="s">
        <v>38</v>
      </c>
      <c r="B25" s="15" t="s">
        <v>39</v>
      </c>
      <c r="C25" s="47"/>
      <c r="D25" s="17"/>
      <c r="E25" s="17"/>
      <c r="F25" s="17"/>
      <c r="G25" s="17"/>
      <c r="H25" s="17"/>
      <c r="I25" s="17"/>
      <c r="J25" s="17"/>
      <c r="K25" s="17"/>
      <c r="L25" s="48"/>
      <c r="M25" s="42"/>
      <c r="N25" s="17"/>
    </row>
    <row r="26" spans="1:14" ht="7.5" customHeight="1">
      <c r="A26" s="19"/>
      <c r="B26" s="20"/>
      <c r="C26" s="49"/>
      <c r="D26" s="21"/>
      <c r="E26" s="21"/>
      <c r="F26" s="21"/>
      <c r="G26" s="21"/>
      <c r="H26" s="21"/>
      <c r="I26" s="21"/>
      <c r="J26" s="21"/>
      <c r="K26" s="21"/>
      <c r="L26" s="50"/>
      <c r="M26" s="51"/>
      <c r="N26" s="21"/>
    </row>
    <row r="27" spans="1:14" ht="20" customHeight="1">
      <c r="A27" s="6">
        <v>1000</v>
      </c>
      <c r="B27" s="23" t="s">
        <v>40</v>
      </c>
      <c r="C27" s="47"/>
      <c r="D27" s="24">
        <v>0</v>
      </c>
      <c r="E27" s="24">
        <v>0</v>
      </c>
      <c r="F27" s="24">
        <v>0</v>
      </c>
      <c r="G27" s="74">
        <v>10717</v>
      </c>
      <c r="H27" s="24">
        <v>0</v>
      </c>
      <c r="I27" s="24">
        <v>0</v>
      </c>
      <c r="J27" s="24">
        <v>0</v>
      </c>
      <c r="K27" s="24">
        <v>21007</v>
      </c>
      <c r="L27" s="53">
        <f t="shared" ref="L27:L33" si="2">D8+E8+F8+G8+H8+I8+J8+K8+L8+M8+N8+D27+E27+F27+G27+H27+I27+J27+K27</f>
        <v>31724</v>
      </c>
      <c r="M27" s="42"/>
      <c r="N27" s="24">
        <v>0</v>
      </c>
    </row>
    <row r="28" spans="1:14" ht="20" customHeight="1">
      <c r="A28" s="6">
        <v>2000</v>
      </c>
      <c r="B28" s="23" t="s">
        <v>41</v>
      </c>
      <c r="C28" s="47"/>
      <c r="D28" s="72">
        <v>21453</v>
      </c>
      <c r="E28" s="24">
        <v>0</v>
      </c>
      <c r="F28" s="72">
        <v>7453</v>
      </c>
      <c r="G28" s="24">
        <v>0</v>
      </c>
      <c r="H28" s="24">
        <v>0</v>
      </c>
      <c r="I28" s="24">
        <v>0</v>
      </c>
      <c r="J28" s="24">
        <v>31958</v>
      </c>
      <c r="K28" s="72">
        <v>8549</v>
      </c>
      <c r="L28" s="53">
        <f t="shared" si="2"/>
        <v>112068</v>
      </c>
      <c r="M28" s="42"/>
      <c r="N28" s="72">
        <v>11780</v>
      </c>
    </row>
    <row r="29" spans="1:14" ht="20" customHeight="1">
      <c r="A29" s="6">
        <v>3000</v>
      </c>
      <c r="B29" s="23" t="s">
        <v>42</v>
      </c>
      <c r="C29" s="47"/>
      <c r="D29" s="72">
        <v>1912</v>
      </c>
      <c r="E29" s="24">
        <v>0</v>
      </c>
      <c r="F29" s="72">
        <v>708</v>
      </c>
      <c r="G29" s="74">
        <v>1014</v>
      </c>
      <c r="H29" s="24">
        <v>0</v>
      </c>
      <c r="I29" s="24">
        <v>0</v>
      </c>
      <c r="J29" s="24">
        <v>11782</v>
      </c>
      <c r="K29" s="72">
        <v>4411</v>
      </c>
      <c r="L29" s="53">
        <f t="shared" si="2"/>
        <v>22148</v>
      </c>
      <c r="M29" s="42"/>
      <c r="N29" s="72">
        <v>4566</v>
      </c>
    </row>
    <row r="30" spans="1:14" ht="20" customHeight="1">
      <c r="A30" s="6">
        <v>4000</v>
      </c>
      <c r="B30" s="23" t="s">
        <v>43</v>
      </c>
      <c r="C30" s="47"/>
      <c r="D30" s="24">
        <v>5149</v>
      </c>
      <c r="E30" s="24">
        <v>4671</v>
      </c>
      <c r="F30" s="24">
        <v>138</v>
      </c>
      <c r="G30" s="24">
        <v>834</v>
      </c>
      <c r="H30" s="24">
        <v>783</v>
      </c>
      <c r="I30" s="24">
        <v>9435</v>
      </c>
      <c r="J30" s="24">
        <v>0</v>
      </c>
      <c r="K30" s="24">
        <v>0</v>
      </c>
      <c r="L30" s="53">
        <f t="shared" si="2"/>
        <v>90037</v>
      </c>
      <c r="M30" s="42"/>
      <c r="N30" s="24">
        <v>33</v>
      </c>
    </row>
    <row r="31" spans="1:14" ht="20" customHeight="1">
      <c r="A31" s="6">
        <v>5000</v>
      </c>
      <c r="B31" s="23" t="s">
        <v>44</v>
      </c>
      <c r="C31" s="47"/>
      <c r="D31" s="24">
        <v>499</v>
      </c>
      <c r="E31" s="24">
        <v>8891</v>
      </c>
      <c r="F31" s="24">
        <v>600</v>
      </c>
      <c r="G31" s="24">
        <v>0</v>
      </c>
      <c r="H31" s="24">
        <v>14437</v>
      </c>
      <c r="I31" s="24">
        <v>0</v>
      </c>
      <c r="J31" s="24">
        <v>9221</v>
      </c>
      <c r="K31" s="24">
        <v>678</v>
      </c>
      <c r="L31" s="53">
        <f t="shared" si="2"/>
        <v>53096</v>
      </c>
      <c r="M31" s="42"/>
      <c r="N31" s="24">
        <v>369</v>
      </c>
    </row>
    <row r="32" spans="1:14" ht="20" customHeight="1">
      <c r="A32" s="6">
        <v>6000</v>
      </c>
      <c r="B32" s="23" t="s">
        <v>45</v>
      </c>
      <c r="C32" s="47"/>
      <c r="D32" s="24">
        <v>0</v>
      </c>
      <c r="E32" s="24">
        <v>5921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53">
        <f t="shared" si="2"/>
        <v>53412</v>
      </c>
      <c r="M32" s="42"/>
      <c r="N32" s="24">
        <v>0</v>
      </c>
    </row>
    <row r="33" spans="1:14" ht="20" customHeight="1" thickBot="1">
      <c r="A33" s="6">
        <v>7000</v>
      </c>
      <c r="B33" s="23" t="s">
        <v>46</v>
      </c>
      <c r="C33" s="47"/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53">
        <f t="shared" si="2"/>
        <v>0</v>
      </c>
      <c r="M33" s="55"/>
      <c r="N33" s="25">
        <v>0</v>
      </c>
    </row>
    <row r="34" spans="1:14" ht="20" customHeight="1" thickTop="1">
      <c r="A34" s="26"/>
      <c r="B34" s="27" t="s">
        <v>47</v>
      </c>
      <c r="C34" s="16"/>
      <c r="D34" s="28">
        <f t="shared" ref="D34:K34" si="3">SUM(D27:D33)</f>
        <v>29013</v>
      </c>
      <c r="E34" s="28">
        <f t="shared" si="3"/>
        <v>19483</v>
      </c>
      <c r="F34" s="28">
        <f t="shared" si="3"/>
        <v>8899</v>
      </c>
      <c r="G34" s="28">
        <f t="shared" si="3"/>
        <v>12565</v>
      </c>
      <c r="H34" s="28">
        <f t="shared" si="3"/>
        <v>15220</v>
      </c>
      <c r="I34" s="28">
        <f t="shared" si="3"/>
        <v>9435</v>
      </c>
      <c r="J34" s="28">
        <f t="shared" si="3"/>
        <v>52961</v>
      </c>
      <c r="K34" s="28">
        <f t="shared" si="3"/>
        <v>34645</v>
      </c>
      <c r="L34" s="57">
        <f>SUM(L27:L33)</f>
        <v>362485</v>
      </c>
      <c r="M34" s="57"/>
      <c r="N34" s="28">
        <f>SUM(N27:N33)</f>
        <v>16748</v>
      </c>
    </row>
    <row r="35" spans="1:14" ht="20" customHeight="1">
      <c r="A35" s="26"/>
      <c r="B35" s="27" t="s">
        <v>48</v>
      </c>
      <c r="C35" s="16"/>
      <c r="D35" s="29">
        <v>24751</v>
      </c>
      <c r="E35" s="29">
        <v>19650</v>
      </c>
      <c r="F35" s="29">
        <v>23593</v>
      </c>
      <c r="G35" s="29">
        <v>12500</v>
      </c>
      <c r="H35" s="29">
        <v>14150</v>
      </c>
      <c r="I35" s="29">
        <v>10000</v>
      </c>
      <c r="J35" s="29">
        <v>69500</v>
      </c>
      <c r="K35" s="29">
        <v>36947</v>
      </c>
      <c r="L35" s="59">
        <v>362491</v>
      </c>
      <c r="M35" s="60"/>
      <c r="N35" s="29">
        <v>16748</v>
      </c>
    </row>
    <row r="36" spans="1:14" ht="20" customHeight="1" thickBot="1">
      <c r="A36" s="30"/>
      <c r="B36" s="31" t="s">
        <v>49</v>
      </c>
      <c r="C36" s="32"/>
      <c r="D36" s="33">
        <f t="shared" ref="D36:K36" si="4">D35-D34</f>
        <v>-4262</v>
      </c>
      <c r="E36" s="33">
        <f t="shared" si="4"/>
        <v>167</v>
      </c>
      <c r="F36" s="33">
        <f t="shared" si="4"/>
        <v>14694</v>
      </c>
      <c r="G36" s="33">
        <f t="shared" si="4"/>
        <v>-65</v>
      </c>
      <c r="H36" s="33">
        <f t="shared" si="4"/>
        <v>-1070</v>
      </c>
      <c r="I36" s="33">
        <f t="shared" si="4"/>
        <v>565</v>
      </c>
      <c r="J36" s="33">
        <f t="shared" si="4"/>
        <v>16539</v>
      </c>
      <c r="K36" s="33">
        <f t="shared" si="4"/>
        <v>2302</v>
      </c>
      <c r="L36" s="62">
        <f>L35-L34</f>
        <v>6</v>
      </c>
      <c r="M36" s="63"/>
      <c r="N36" s="75">
        <f>N35-N34</f>
        <v>0</v>
      </c>
    </row>
    <row r="37" spans="1:14" ht="18">
      <c r="C37"/>
      <c r="D37" s="34"/>
      <c r="E37" s="34"/>
      <c r="F37" s="76"/>
      <c r="G37" s="34"/>
      <c r="H37" s="34"/>
      <c r="I37" s="34"/>
      <c r="J37" s="34"/>
      <c r="K37" s="34"/>
      <c r="L37" s="64" t="s">
        <v>103</v>
      </c>
      <c r="M37" s="65"/>
    </row>
    <row r="38" spans="1:14" ht="18">
      <c r="C38"/>
      <c r="H38" s="34"/>
      <c r="J38" s="34"/>
      <c r="K38" s="34"/>
      <c r="L38" s="34"/>
      <c r="M38" s="64"/>
      <c r="N38" s="77"/>
    </row>
    <row r="39" spans="1:14" ht="15">
      <c r="C39"/>
      <c r="M39" s="69"/>
    </row>
    <row r="40" spans="1:14">
      <c r="C40"/>
    </row>
    <row r="41" spans="1:14">
      <c r="C41"/>
    </row>
    <row r="42" spans="1:14">
      <c r="C42"/>
    </row>
  </sheetData>
  <phoneticPr fontId="29" type="noConversion"/>
  <conditionalFormatting sqref="D17:N17 D36:N36">
    <cfRule type="cellIs" dxfId="3" priority="1" stopIfTrue="1" operator="lessThan">
      <formula>0</formula>
    </cfRule>
    <cfRule type="cellIs" dxfId="2" priority="2" stopIfTrue="1" operator="greaterThan">
      <formula>0</formula>
    </cfRule>
  </conditionalFormatting>
  <pageMargins left="0.45" right="0.45" top="0.75" bottom="0.75" header="0.3" footer="0.3"/>
  <pageSetup scale="65" orientation="landscape" horizontalDpi="4294967292" verticalDpi="4294967292"/>
  <headerFooter>
    <oddHeader>&amp;LDe Anza College&amp;CPerkins IC Year-End Expenditures&amp;R2014-15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40"/>
  <sheetViews>
    <sheetView workbookViewId="0">
      <selection activeCell="G18" sqref="G18"/>
    </sheetView>
  </sheetViews>
  <sheetFormatPr baseColWidth="10" defaultColWidth="11.5" defaultRowHeight="14" x14ac:dyDescent="0"/>
  <cols>
    <col min="1" max="1" width="10.83203125" customWidth="1"/>
    <col min="2" max="2" width="23.6640625" customWidth="1"/>
    <col min="3" max="3" width="1.33203125" style="70" customWidth="1"/>
    <col min="4" max="8" width="13.83203125" customWidth="1"/>
    <col min="9" max="9" width="14.5" customWidth="1"/>
    <col min="10" max="14" width="13.83203125" customWidth="1"/>
    <col min="15" max="15" width="15.5" customWidth="1"/>
    <col min="257" max="257" width="10.83203125" customWidth="1"/>
    <col min="258" max="258" width="23.6640625" customWidth="1"/>
    <col min="259" max="259" width="1.33203125" customWidth="1"/>
    <col min="260" max="264" width="13.83203125" customWidth="1"/>
    <col min="265" max="265" width="14.5" customWidth="1"/>
    <col min="266" max="270" width="13.83203125" customWidth="1"/>
    <col min="271" max="271" width="15.5" customWidth="1"/>
    <col min="513" max="513" width="10.83203125" customWidth="1"/>
    <col min="514" max="514" width="23.6640625" customWidth="1"/>
    <col min="515" max="515" width="1.33203125" customWidth="1"/>
    <col min="516" max="520" width="13.83203125" customWidth="1"/>
    <col min="521" max="521" width="14.5" customWidth="1"/>
    <col min="522" max="526" width="13.83203125" customWidth="1"/>
    <col min="527" max="527" width="15.5" customWidth="1"/>
    <col min="769" max="769" width="10.83203125" customWidth="1"/>
    <col min="770" max="770" width="23.6640625" customWidth="1"/>
    <col min="771" max="771" width="1.33203125" customWidth="1"/>
    <col min="772" max="776" width="13.83203125" customWidth="1"/>
    <col min="777" max="777" width="14.5" customWidth="1"/>
    <col min="778" max="782" width="13.83203125" customWidth="1"/>
    <col min="783" max="783" width="15.5" customWidth="1"/>
    <col min="1025" max="1025" width="10.83203125" customWidth="1"/>
    <col min="1026" max="1026" width="23.6640625" customWidth="1"/>
    <col min="1027" max="1027" width="1.33203125" customWidth="1"/>
    <col min="1028" max="1032" width="13.83203125" customWidth="1"/>
    <col min="1033" max="1033" width="14.5" customWidth="1"/>
    <col min="1034" max="1038" width="13.83203125" customWidth="1"/>
    <col min="1039" max="1039" width="15.5" customWidth="1"/>
    <col min="1281" max="1281" width="10.83203125" customWidth="1"/>
    <col min="1282" max="1282" width="23.6640625" customWidth="1"/>
    <col min="1283" max="1283" width="1.33203125" customWidth="1"/>
    <col min="1284" max="1288" width="13.83203125" customWidth="1"/>
    <col min="1289" max="1289" width="14.5" customWidth="1"/>
    <col min="1290" max="1294" width="13.83203125" customWidth="1"/>
    <col min="1295" max="1295" width="15.5" customWidth="1"/>
    <col min="1537" max="1537" width="10.83203125" customWidth="1"/>
    <col min="1538" max="1538" width="23.6640625" customWidth="1"/>
    <col min="1539" max="1539" width="1.33203125" customWidth="1"/>
    <col min="1540" max="1544" width="13.83203125" customWidth="1"/>
    <col min="1545" max="1545" width="14.5" customWidth="1"/>
    <col min="1546" max="1550" width="13.83203125" customWidth="1"/>
    <col min="1551" max="1551" width="15.5" customWidth="1"/>
    <col min="1793" max="1793" width="10.83203125" customWidth="1"/>
    <col min="1794" max="1794" width="23.6640625" customWidth="1"/>
    <col min="1795" max="1795" width="1.33203125" customWidth="1"/>
    <col min="1796" max="1800" width="13.83203125" customWidth="1"/>
    <col min="1801" max="1801" width="14.5" customWidth="1"/>
    <col min="1802" max="1806" width="13.83203125" customWidth="1"/>
    <col min="1807" max="1807" width="15.5" customWidth="1"/>
    <col min="2049" max="2049" width="10.83203125" customWidth="1"/>
    <col min="2050" max="2050" width="23.6640625" customWidth="1"/>
    <col min="2051" max="2051" width="1.33203125" customWidth="1"/>
    <col min="2052" max="2056" width="13.83203125" customWidth="1"/>
    <col min="2057" max="2057" width="14.5" customWidth="1"/>
    <col min="2058" max="2062" width="13.83203125" customWidth="1"/>
    <col min="2063" max="2063" width="15.5" customWidth="1"/>
    <col min="2305" max="2305" width="10.83203125" customWidth="1"/>
    <col min="2306" max="2306" width="23.6640625" customWidth="1"/>
    <col min="2307" max="2307" width="1.33203125" customWidth="1"/>
    <col min="2308" max="2312" width="13.83203125" customWidth="1"/>
    <col min="2313" max="2313" width="14.5" customWidth="1"/>
    <col min="2314" max="2318" width="13.83203125" customWidth="1"/>
    <col min="2319" max="2319" width="15.5" customWidth="1"/>
    <col min="2561" max="2561" width="10.83203125" customWidth="1"/>
    <col min="2562" max="2562" width="23.6640625" customWidth="1"/>
    <col min="2563" max="2563" width="1.33203125" customWidth="1"/>
    <col min="2564" max="2568" width="13.83203125" customWidth="1"/>
    <col min="2569" max="2569" width="14.5" customWidth="1"/>
    <col min="2570" max="2574" width="13.83203125" customWidth="1"/>
    <col min="2575" max="2575" width="15.5" customWidth="1"/>
    <col min="2817" max="2817" width="10.83203125" customWidth="1"/>
    <col min="2818" max="2818" width="23.6640625" customWidth="1"/>
    <col min="2819" max="2819" width="1.33203125" customWidth="1"/>
    <col min="2820" max="2824" width="13.83203125" customWidth="1"/>
    <col min="2825" max="2825" width="14.5" customWidth="1"/>
    <col min="2826" max="2830" width="13.83203125" customWidth="1"/>
    <col min="2831" max="2831" width="15.5" customWidth="1"/>
    <col min="3073" max="3073" width="10.83203125" customWidth="1"/>
    <col min="3074" max="3074" width="23.6640625" customWidth="1"/>
    <col min="3075" max="3075" width="1.33203125" customWidth="1"/>
    <col min="3076" max="3080" width="13.83203125" customWidth="1"/>
    <col min="3081" max="3081" width="14.5" customWidth="1"/>
    <col min="3082" max="3086" width="13.83203125" customWidth="1"/>
    <col min="3087" max="3087" width="15.5" customWidth="1"/>
    <col min="3329" max="3329" width="10.83203125" customWidth="1"/>
    <col min="3330" max="3330" width="23.6640625" customWidth="1"/>
    <col min="3331" max="3331" width="1.33203125" customWidth="1"/>
    <col min="3332" max="3336" width="13.83203125" customWidth="1"/>
    <col min="3337" max="3337" width="14.5" customWidth="1"/>
    <col min="3338" max="3342" width="13.83203125" customWidth="1"/>
    <col min="3343" max="3343" width="15.5" customWidth="1"/>
    <col min="3585" max="3585" width="10.83203125" customWidth="1"/>
    <col min="3586" max="3586" width="23.6640625" customWidth="1"/>
    <col min="3587" max="3587" width="1.33203125" customWidth="1"/>
    <col min="3588" max="3592" width="13.83203125" customWidth="1"/>
    <col min="3593" max="3593" width="14.5" customWidth="1"/>
    <col min="3594" max="3598" width="13.83203125" customWidth="1"/>
    <col min="3599" max="3599" width="15.5" customWidth="1"/>
    <col min="3841" max="3841" width="10.83203125" customWidth="1"/>
    <col min="3842" max="3842" width="23.6640625" customWidth="1"/>
    <col min="3843" max="3843" width="1.33203125" customWidth="1"/>
    <col min="3844" max="3848" width="13.83203125" customWidth="1"/>
    <col min="3849" max="3849" width="14.5" customWidth="1"/>
    <col min="3850" max="3854" width="13.83203125" customWidth="1"/>
    <col min="3855" max="3855" width="15.5" customWidth="1"/>
    <col min="4097" max="4097" width="10.83203125" customWidth="1"/>
    <col min="4098" max="4098" width="23.6640625" customWidth="1"/>
    <col min="4099" max="4099" width="1.33203125" customWidth="1"/>
    <col min="4100" max="4104" width="13.83203125" customWidth="1"/>
    <col min="4105" max="4105" width="14.5" customWidth="1"/>
    <col min="4106" max="4110" width="13.83203125" customWidth="1"/>
    <col min="4111" max="4111" width="15.5" customWidth="1"/>
    <col min="4353" max="4353" width="10.83203125" customWidth="1"/>
    <col min="4354" max="4354" width="23.6640625" customWidth="1"/>
    <col min="4355" max="4355" width="1.33203125" customWidth="1"/>
    <col min="4356" max="4360" width="13.83203125" customWidth="1"/>
    <col min="4361" max="4361" width="14.5" customWidth="1"/>
    <col min="4362" max="4366" width="13.83203125" customWidth="1"/>
    <col min="4367" max="4367" width="15.5" customWidth="1"/>
    <col min="4609" max="4609" width="10.83203125" customWidth="1"/>
    <col min="4610" max="4610" width="23.6640625" customWidth="1"/>
    <col min="4611" max="4611" width="1.33203125" customWidth="1"/>
    <col min="4612" max="4616" width="13.83203125" customWidth="1"/>
    <col min="4617" max="4617" width="14.5" customWidth="1"/>
    <col min="4618" max="4622" width="13.83203125" customWidth="1"/>
    <col min="4623" max="4623" width="15.5" customWidth="1"/>
    <col min="4865" max="4865" width="10.83203125" customWidth="1"/>
    <col min="4866" max="4866" width="23.6640625" customWidth="1"/>
    <col min="4867" max="4867" width="1.33203125" customWidth="1"/>
    <col min="4868" max="4872" width="13.83203125" customWidth="1"/>
    <col min="4873" max="4873" width="14.5" customWidth="1"/>
    <col min="4874" max="4878" width="13.83203125" customWidth="1"/>
    <col min="4879" max="4879" width="15.5" customWidth="1"/>
    <col min="5121" max="5121" width="10.83203125" customWidth="1"/>
    <col min="5122" max="5122" width="23.6640625" customWidth="1"/>
    <col min="5123" max="5123" width="1.33203125" customWidth="1"/>
    <col min="5124" max="5128" width="13.83203125" customWidth="1"/>
    <col min="5129" max="5129" width="14.5" customWidth="1"/>
    <col min="5130" max="5134" width="13.83203125" customWidth="1"/>
    <col min="5135" max="5135" width="15.5" customWidth="1"/>
    <col min="5377" max="5377" width="10.83203125" customWidth="1"/>
    <col min="5378" max="5378" width="23.6640625" customWidth="1"/>
    <col min="5379" max="5379" width="1.33203125" customWidth="1"/>
    <col min="5380" max="5384" width="13.83203125" customWidth="1"/>
    <col min="5385" max="5385" width="14.5" customWidth="1"/>
    <col min="5386" max="5390" width="13.83203125" customWidth="1"/>
    <col min="5391" max="5391" width="15.5" customWidth="1"/>
    <col min="5633" max="5633" width="10.83203125" customWidth="1"/>
    <col min="5634" max="5634" width="23.6640625" customWidth="1"/>
    <col min="5635" max="5635" width="1.33203125" customWidth="1"/>
    <col min="5636" max="5640" width="13.83203125" customWidth="1"/>
    <col min="5641" max="5641" width="14.5" customWidth="1"/>
    <col min="5642" max="5646" width="13.83203125" customWidth="1"/>
    <col min="5647" max="5647" width="15.5" customWidth="1"/>
    <col min="5889" max="5889" width="10.83203125" customWidth="1"/>
    <col min="5890" max="5890" width="23.6640625" customWidth="1"/>
    <col min="5891" max="5891" width="1.33203125" customWidth="1"/>
    <col min="5892" max="5896" width="13.83203125" customWidth="1"/>
    <col min="5897" max="5897" width="14.5" customWidth="1"/>
    <col min="5898" max="5902" width="13.83203125" customWidth="1"/>
    <col min="5903" max="5903" width="15.5" customWidth="1"/>
    <col min="6145" max="6145" width="10.83203125" customWidth="1"/>
    <col min="6146" max="6146" width="23.6640625" customWidth="1"/>
    <col min="6147" max="6147" width="1.33203125" customWidth="1"/>
    <col min="6148" max="6152" width="13.83203125" customWidth="1"/>
    <col min="6153" max="6153" width="14.5" customWidth="1"/>
    <col min="6154" max="6158" width="13.83203125" customWidth="1"/>
    <col min="6159" max="6159" width="15.5" customWidth="1"/>
    <col min="6401" max="6401" width="10.83203125" customWidth="1"/>
    <col min="6402" max="6402" width="23.6640625" customWidth="1"/>
    <col min="6403" max="6403" width="1.33203125" customWidth="1"/>
    <col min="6404" max="6408" width="13.83203125" customWidth="1"/>
    <col min="6409" max="6409" width="14.5" customWidth="1"/>
    <col min="6410" max="6414" width="13.83203125" customWidth="1"/>
    <col min="6415" max="6415" width="15.5" customWidth="1"/>
    <col min="6657" max="6657" width="10.83203125" customWidth="1"/>
    <col min="6658" max="6658" width="23.6640625" customWidth="1"/>
    <col min="6659" max="6659" width="1.33203125" customWidth="1"/>
    <col min="6660" max="6664" width="13.83203125" customWidth="1"/>
    <col min="6665" max="6665" width="14.5" customWidth="1"/>
    <col min="6666" max="6670" width="13.83203125" customWidth="1"/>
    <col min="6671" max="6671" width="15.5" customWidth="1"/>
    <col min="6913" max="6913" width="10.83203125" customWidth="1"/>
    <col min="6914" max="6914" width="23.6640625" customWidth="1"/>
    <col min="6915" max="6915" width="1.33203125" customWidth="1"/>
    <col min="6916" max="6920" width="13.83203125" customWidth="1"/>
    <col min="6921" max="6921" width="14.5" customWidth="1"/>
    <col min="6922" max="6926" width="13.83203125" customWidth="1"/>
    <col min="6927" max="6927" width="15.5" customWidth="1"/>
    <col min="7169" max="7169" width="10.83203125" customWidth="1"/>
    <col min="7170" max="7170" width="23.6640625" customWidth="1"/>
    <col min="7171" max="7171" width="1.33203125" customWidth="1"/>
    <col min="7172" max="7176" width="13.83203125" customWidth="1"/>
    <col min="7177" max="7177" width="14.5" customWidth="1"/>
    <col min="7178" max="7182" width="13.83203125" customWidth="1"/>
    <col min="7183" max="7183" width="15.5" customWidth="1"/>
    <col min="7425" max="7425" width="10.83203125" customWidth="1"/>
    <col min="7426" max="7426" width="23.6640625" customWidth="1"/>
    <col min="7427" max="7427" width="1.33203125" customWidth="1"/>
    <col min="7428" max="7432" width="13.83203125" customWidth="1"/>
    <col min="7433" max="7433" width="14.5" customWidth="1"/>
    <col min="7434" max="7438" width="13.83203125" customWidth="1"/>
    <col min="7439" max="7439" width="15.5" customWidth="1"/>
    <col min="7681" max="7681" width="10.83203125" customWidth="1"/>
    <col min="7682" max="7682" width="23.6640625" customWidth="1"/>
    <col min="7683" max="7683" width="1.33203125" customWidth="1"/>
    <col min="7684" max="7688" width="13.83203125" customWidth="1"/>
    <col min="7689" max="7689" width="14.5" customWidth="1"/>
    <col min="7690" max="7694" width="13.83203125" customWidth="1"/>
    <col min="7695" max="7695" width="15.5" customWidth="1"/>
    <col min="7937" max="7937" width="10.83203125" customWidth="1"/>
    <col min="7938" max="7938" width="23.6640625" customWidth="1"/>
    <col min="7939" max="7939" width="1.33203125" customWidth="1"/>
    <col min="7940" max="7944" width="13.83203125" customWidth="1"/>
    <col min="7945" max="7945" width="14.5" customWidth="1"/>
    <col min="7946" max="7950" width="13.83203125" customWidth="1"/>
    <col min="7951" max="7951" width="15.5" customWidth="1"/>
    <col min="8193" max="8193" width="10.83203125" customWidth="1"/>
    <col min="8194" max="8194" width="23.6640625" customWidth="1"/>
    <col min="8195" max="8195" width="1.33203125" customWidth="1"/>
    <col min="8196" max="8200" width="13.83203125" customWidth="1"/>
    <col min="8201" max="8201" width="14.5" customWidth="1"/>
    <col min="8202" max="8206" width="13.83203125" customWidth="1"/>
    <col min="8207" max="8207" width="15.5" customWidth="1"/>
    <col min="8449" max="8449" width="10.83203125" customWidth="1"/>
    <col min="8450" max="8450" width="23.6640625" customWidth="1"/>
    <col min="8451" max="8451" width="1.33203125" customWidth="1"/>
    <col min="8452" max="8456" width="13.83203125" customWidth="1"/>
    <col min="8457" max="8457" width="14.5" customWidth="1"/>
    <col min="8458" max="8462" width="13.83203125" customWidth="1"/>
    <col min="8463" max="8463" width="15.5" customWidth="1"/>
    <col min="8705" max="8705" width="10.83203125" customWidth="1"/>
    <col min="8706" max="8706" width="23.6640625" customWidth="1"/>
    <col min="8707" max="8707" width="1.33203125" customWidth="1"/>
    <col min="8708" max="8712" width="13.83203125" customWidth="1"/>
    <col min="8713" max="8713" width="14.5" customWidth="1"/>
    <col min="8714" max="8718" width="13.83203125" customWidth="1"/>
    <col min="8719" max="8719" width="15.5" customWidth="1"/>
    <col min="8961" max="8961" width="10.83203125" customWidth="1"/>
    <col min="8962" max="8962" width="23.6640625" customWidth="1"/>
    <col min="8963" max="8963" width="1.33203125" customWidth="1"/>
    <col min="8964" max="8968" width="13.83203125" customWidth="1"/>
    <col min="8969" max="8969" width="14.5" customWidth="1"/>
    <col min="8970" max="8974" width="13.83203125" customWidth="1"/>
    <col min="8975" max="8975" width="15.5" customWidth="1"/>
    <col min="9217" max="9217" width="10.83203125" customWidth="1"/>
    <col min="9218" max="9218" width="23.6640625" customWidth="1"/>
    <col min="9219" max="9219" width="1.33203125" customWidth="1"/>
    <col min="9220" max="9224" width="13.83203125" customWidth="1"/>
    <col min="9225" max="9225" width="14.5" customWidth="1"/>
    <col min="9226" max="9230" width="13.83203125" customWidth="1"/>
    <col min="9231" max="9231" width="15.5" customWidth="1"/>
    <col min="9473" max="9473" width="10.83203125" customWidth="1"/>
    <col min="9474" max="9474" width="23.6640625" customWidth="1"/>
    <col min="9475" max="9475" width="1.33203125" customWidth="1"/>
    <col min="9476" max="9480" width="13.83203125" customWidth="1"/>
    <col min="9481" max="9481" width="14.5" customWidth="1"/>
    <col min="9482" max="9486" width="13.83203125" customWidth="1"/>
    <col min="9487" max="9487" width="15.5" customWidth="1"/>
    <col min="9729" max="9729" width="10.83203125" customWidth="1"/>
    <col min="9730" max="9730" width="23.6640625" customWidth="1"/>
    <col min="9731" max="9731" width="1.33203125" customWidth="1"/>
    <col min="9732" max="9736" width="13.83203125" customWidth="1"/>
    <col min="9737" max="9737" width="14.5" customWidth="1"/>
    <col min="9738" max="9742" width="13.83203125" customWidth="1"/>
    <col min="9743" max="9743" width="15.5" customWidth="1"/>
    <col min="9985" max="9985" width="10.83203125" customWidth="1"/>
    <col min="9986" max="9986" width="23.6640625" customWidth="1"/>
    <col min="9987" max="9987" width="1.33203125" customWidth="1"/>
    <col min="9988" max="9992" width="13.83203125" customWidth="1"/>
    <col min="9993" max="9993" width="14.5" customWidth="1"/>
    <col min="9994" max="9998" width="13.83203125" customWidth="1"/>
    <col min="9999" max="9999" width="15.5" customWidth="1"/>
    <col min="10241" max="10241" width="10.83203125" customWidth="1"/>
    <col min="10242" max="10242" width="23.6640625" customWidth="1"/>
    <col min="10243" max="10243" width="1.33203125" customWidth="1"/>
    <col min="10244" max="10248" width="13.83203125" customWidth="1"/>
    <col min="10249" max="10249" width="14.5" customWidth="1"/>
    <col min="10250" max="10254" width="13.83203125" customWidth="1"/>
    <col min="10255" max="10255" width="15.5" customWidth="1"/>
    <col min="10497" max="10497" width="10.83203125" customWidth="1"/>
    <col min="10498" max="10498" width="23.6640625" customWidth="1"/>
    <col min="10499" max="10499" width="1.33203125" customWidth="1"/>
    <col min="10500" max="10504" width="13.83203125" customWidth="1"/>
    <col min="10505" max="10505" width="14.5" customWidth="1"/>
    <col min="10506" max="10510" width="13.83203125" customWidth="1"/>
    <col min="10511" max="10511" width="15.5" customWidth="1"/>
    <col min="10753" max="10753" width="10.83203125" customWidth="1"/>
    <col min="10754" max="10754" width="23.6640625" customWidth="1"/>
    <col min="10755" max="10755" width="1.33203125" customWidth="1"/>
    <col min="10756" max="10760" width="13.83203125" customWidth="1"/>
    <col min="10761" max="10761" width="14.5" customWidth="1"/>
    <col min="10762" max="10766" width="13.83203125" customWidth="1"/>
    <col min="10767" max="10767" width="15.5" customWidth="1"/>
    <col min="11009" max="11009" width="10.83203125" customWidth="1"/>
    <col min="11010" max="11010" width="23.6640625" customWidth="1"/>
    <col min="11011" max="11011" width="1.33203125" customWidth="1"/>
    <col min="11012" max="11016" width="13.83203125" customWidth="1"/>
    <col min="11017" max="11017" width="14.5" customWidth="1"/>
    <col min="11018" max="11022" width="13.83203125" customWidth="1"/>
    <col min="11023" max="11023" width="15.5" customWidth="1"/>
    <col min="11265" max="11265" width="10.83203125" customWidth="1"/>
    <col min="11266" max="11266" width="23.6640625" customWidth="1"/>
    <col min="11267" max="11267" width="1.33203125" customWidth="1"/>
    <col min="11268" max="11272" width="13.83203125" customWidth="1"/>
    <col min="11273" max="11273" width="14.5" customWidth="1"/>
    <col min="11274" max="11278" width="13.83203125" customWidth="1"/>
    <col min="11279" max="11279" width="15.5" customWidth="1"/>
    <col min="11521" max="11521" width="10.83203125" customWidth="1"/>
    <col min="11522" max="11522" width="23.6640625" customWidth="1"/>
    <col min="11523" max="11523" width="1.33203125" customWidth="1"/>
    <col min="11524" max="11528" width="13.83203125" customWidth="1"/>
    <col min="11529" max="11529" width="14.5" customWidth="1"/>
    <col min="11530" max="11534" width="13.83203125" customWidth="1"/>
    <col min="11535" max="11535" width="15.5" customWidth="1"/>
    <col min="11777" max="11777" width="10.83203125" customWidth="1"/>
    <col min="11778" max="11778" width="23.6640625" customWidth="1"/>
    <col min="11779" max="11779" width="1.33203125" customWidth="1"/>
    <col min="11780" max="11784" width="13.83203125" customWidth="1"/>
    <col min="11785" max="11785" width="14.5" customWidth="1"/>
    <col min="11786" max="11790" width="13.83203125" customWidth="1"/>
    <col min="11791" max="11791" width="15.5" customWidth="1"/>
    <col min="12033" max="12033" width="10.83203125" customWidth="1"/>
    <col min="12034" max="12034" width="23.6640625" customWidth="1"/>
    <col min="12035" max="12035" width="1.33203125" customWidth="1"/>
    <col min="12036" max="12040" width="13.83203125" customWidth="1"/>
    <col min="12041" max="12041" width="14.5" customWidth="1"/>
    <col min="12042" max="12046" width="13.83203125" customWidth="1"/>
    <col min="12047" max="12047" width="15.5" customWidth="1"/>
    <col min="12289" max="12289" width="10.83203125" customWidth="1"/>
    <col min="12290" max="12290" width="23.6640625" customWidth="1"/>
    <col min="12291" max="12291" width="1.33203125" customWidth="1"/>
    <col min="12292" max="12296" width="13.83203125" customWidth="1"/>
    <col min="12297" max="12297" width="14.5" customWidth="1"/>
    <col min="12298" max="12302" width="13.83203125" customWidth="1"/>
    <col min="12303" max="12303" width="15.5" customWidth="1"/>
    <col min="12545" max="12545" width="10.83203125" customWidth="1"/>
    <col min="12546" max="12546" width="23.6640625" customWidth="1"/>
    <col min="12547" max="12547" width="1.33203125" customWidth="1"/>
    <col min="12548" max="12552" width="13.83203125" customWidth="1"/>
    <col min="12553" max="12553" width="14.5" customWidth="1"/>
    <col min="12554" max="12558" width="13.83203125" customWidth="1"/>
    <col min="12559" max="12559" width="15.5" customWidth="1"/>
    <col min="12801" max="12801" width="10.83203125" customWidth="1"/>
    <col min="12802" max="12802" width="23.6640625" customWidth="1"/>
    <col min="12803" max="12803" width="1.33203125" customWidth="1"/>
    <col min="12804" max="12808" width="13.83203125" customWidth="1"/>
    <col min="12809" max="12809" width="14.5" customWidth="1"/>
    <col min="12810" max="12814" width="13.83203125" customWidth="1"/>
    <col min="12815" max="12815" width="15.5" customWidth="1"/>
    <col min="13057" max="13057" width="10.83203125" customWidth="1"/>
    <col min="13058" max="13058" width="23.6640625" customWidth="1"/>
    <col min="13059" max="13059" width="1.33203125" customWidth="1"/>
    <col min="13060" max="13064" width="13.83203125" customWidth="1"/>
    <col min="13065" max="13065" width="14.5" customWidth="1"/>
    <col min="13066" max="13070" width="13.83203125" customWidth="1"/>
    <col min="13071" max="13071" width="15.5" customWidth="1"/>
    <col min="13313" max="13313" width="10.83203125" customWidth="1"/>
    <col min="13314" max="13314" width="23.6640625" customWidth="1"/>
    <col min="13315" max="13315" width="1.33203125" customWidth="1"/>
    <col min="13316" max="13320" width="13.83203125" customWidth="1"/>
    <col min="13321" max="13321" width="14.5" customWidth="1"/>
    <col min="13322" max="13326" width="13.83203125" customWidth="1"/>
    <col min="13327" max="13327" width="15.5" customWidth="1"/>
    <col min="13569" max="13569" width="10.83203125" customWidth="1"/>
    <col min="13570" max="13570" width="23.6640625" customWidth="1"/>
    <col min="13571" max="13571" width="1.33203125" customWidth="1"/>
    <col min="13572" max="13576" width="13.83203125" customWidth="1"/>
    <col min="13577" max="13577" width="14.5" customWidth="1"/>
    <col min="13578" max="13582" width="13.83203125" customWidth="1"/>
    <col min="13583" max="13583" width="15.5" customWidth="1"/>
    <col min="13825" max="13825" width="10.83203125" customWidth="1"/>
    <col min="13826" max="13826" width="23.6640625" customWidth="1"/>
    <col min="13827" max="13827" width="1.33203125" customWidth="1"/>
    <col min="13828" max="13832" width="13.83203125" customWidth="1"/>
    <col min="13833" max="13833" width="14.5" customWidth="1"/>
    <col min="13834" max="13838" width="13.83203125" customWidth="1"/>
    <col min="13839" max="13839" width="15.5" customWidth="1"/>
    <col min="14081" max="14081" width="10.83203125" customWidth="1"/>
    <col min="14082" max="14082" width="23.6640625" customWidth="1"/>
    <col min="14083" max="14083" width="1.33203125" customWidth="1"/>
    <col min="14084" max="14088" width="13.83203125" customWidth="1"/>
    <col min="14089" max="14089" width="14.5" customWidth="1"/>
    <col min="14090" max="14094" width="13.83203125" customWidth="1"/>
    <col min="14095" max="14095" width="15.5" customWidth="1"/>
    <col min="14337" max="14337" width="10.83203125" customWidth="1"/>
    <col min="14338" max="14338" width="23.6640625" customWidth="1"/>
    <col min="14339" max="14339" width="1.33203125" customWidth="1"/>
    <col min="14340" max="14344" width="13.83203125" customWidth="1"/>
    <col min="14345" max="14345" width="14.5" customWidth="1"/>
    <col min="14346" max="14350" width="13.83203125" customWidth="1"/>
    <col min="14351" max="14351" width="15.5" customWidth="1"/>
    <col min="14593" max="14593" width="10.83203125" customWidth="1"/>
    <col min="14594" max="14594" width="23.6640625" customWidth="1"/>
    <col min="14595" max="14595" width="1.33203125" customWidth="1"/>
    <col min="14596" max="14600" width="13.83203125" customWidth="1"/>
    <col min="14601" max="14601" width="14.5" customWidth="1"/>
    <col min="14602" max="14606" width="13.83203125" customWidth="1"/>
    <col min="14607" max="14607" width="15.5" customWidth="1"/>
    <col min="14849" max="14849" width="10.83203125" customWidth="1"/>
    <col min="14850" max="14850" width="23.6640625" customWidth="1"/>
    <col min="14851" max="14851" width="1.33203125" customWidth="1"/>
    <col min="14852" max="14856" width="13.83203125" customWidth="1"/>
    <col min="14857" max="14857" width="14.5" customWidth="1"/>
    <col min="14858" max="14862" width="13.83203125" customWidth="1"/>
    <col min="14863" max="14863" width="15.5" customWidth="1"/>
    <col min="15105" max="15105" width="10.83203125" customWidth="1"/>
    <col min="15106" max="15106" width="23.6640625" customWidth="1"/>
    <col min="15107" max="15107" width="1.33203125" customWidth="1"/>
    <col min="15108" max="15112" width="13.83203125" customWidth="1"/>
    <col min="15113" max="15113" width="14.5" customWidth="1"/>
    <col min="15114" max="15118" width="13.83203125" customWidth="1"/>
    <col min="15119" max="15119" width="15.5" customWidth="1"/>
    <col min="15361" max="15361" width="10.83203125" customWidth="1"/>
    <col min="15362" max="15362" width="23.6640625" customWidth="1"/>
    <col min="15363" max="15363" width="1.33203125" customWidth="1"/>
    <col min="15364" max="15368" width="13.83203125" customWidth="1"/>
    <col min="15369" max="15369" width="14.5" customWidth="1"/>
    <col min="15370" max="15374" width="13.83203125" customWidth="1"/>
    <col min="15375" max="15375" width="15.5" customWidth="1"/>
    <col min="15617" max="15617" width="10.83203125" customWidth="1"/>
    <col min="15618" max="15618" width="23.6640625" customWidth="1"/>
    <col min="15619" max="15619" width="1.33203125" customWidth="1"/>
    <col min="15620" max="15624" width="13.83203125" customWidth="1"/>
    <col min="15625" max="15625" width="14.5" customWidth="1"/>
    <col min="15626" max="15630" width="13.83203125" customWidth="1"/>
    <col min="15631" max="15631" width="15.5" customWidth="1"/>
    <col min="15873" max="15873" width="10.83203125" customWidth="1"/>
    <col min="15874" max="15874" width="23.6640625" customWidth="1"/>
    <col min="15875" max="15875" width="1.33203125" customWidth="1"/>
    <col min="15876" max="15880" width="13.83203125" customWidth="1"/>
    <col min="15881" max="15881" width="14.5" customWidth="1"/>
    <col min="15882" max="15886" width="13.83203125" customWidth="1"/>
    <col min="15887" max="15887" width="15.5" customWidth="1"/>
    <col min="16129" max="16129" width="10.83203125" customWidth="1"/>
    <col min="16130" max="16130" width="23.6640625" customWidth="1"/>
    <col min="16131" max="16131" width="1.33203125" customWidth="1"/>
    <col min="16132" max="16136" width="13.83203125" customWidth="1"/>
    <col min="16137" max="16137" width="14.5" customWidth="1"/>
    <col min="16138" max="16142" width="13.83203125" customWidth="1"/>
    <col min="16143" max="16143" width="15.5" customWidth="1"/>
  </cols>
  <sheetData>
    <row r="1" spans="1:211" s="5" customFormat="1" ht="2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104</v>
      </c>
      <c r="L1" s="4" t="s">
        <v>9</v>
      </c>
      <c r="M1" s="4" t="s">
        <v>10</v>
      </c>
      <c r="N1" s="4" t="s">
        <v>11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</row>
    <row r="2" spans="1:211" s="5" customFormat="1" ht="20" customHeight="1">
      <c r="A2" s="6"/>
      <c r="B2" s="7" t="s">
        <v>12</v>
      </c>
      <c r="C2" s="78"/>
      <c r="D2" s="9" t="s">
        <v>105</v>
      </c>
      <c r="E2" s="9" t="s">
        <v>106</v>
      </c>
      <c r="F2" s="9" t="s">
        <v>107</v>
      </c>
      <c r="G2" s="9" t="s">
        <v>108</v>
      </c>
      <c r="H2" s="9" t="s">
        <v>109</v>
      </c>
      <c r="I2" s="9" t="s">
        <v>110</v>
      </c>
      <c r="J2" s="9" t="s">
        <v>111</v>
      </c>
      <c r="K2" s="9" t="s">
        <v>112</v>
      </c>
      <c r="L2" s="9" t="s">
        <v>113</v>
      </c>
      <c r="M2" s="9" t="s">
        <v>114</v>
      </c>
      <c r="N2" s="9" t="s">
        <v>115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</row>
    <row r="3" spans="1:211" s="5" customFormat="1" ht="20" customHeight="1">
      <c r="A3" s="6"/>
      <c r="B3" s="10" t="s">
        <v>24</v>
      </c>
      <c r="C3" s="79"/>
      <c r="D3" s="12">
        <v>135016</v>
      </c>
      <c r="E3" s="12">
        <v>135016</v>
      </c>
      <c r="F3" s="12">
        <v>135016</v>
      </c>
      <c r="G3" s="12">
        <v>135016</v>
      </c>
      <c r="H3" s="12">
        <v>135016</v>
      </c>
      <c r="I3" s="12">
        <v>135016</v>
      </c>
      <c r="J3" s="12">
        <v>135016</v>
      </c>
      <c r="K3" s="12">
        <v>135016</v>
      </c>
      <c r="L3" s="12">
        <v>135016</v>
      </c>
      <c r="M3" s="12">
        <v>135016</v>
      </c>
      <c r="N3" s="12">
        <v>135016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</row>
    <row r="4" spans="1:211" s="5" customFormat="1" ht="20" customHeight="1">
      <c r="A4" s="6"/>
      <c r="B4" s="10" t="s">
        <v>25</v>
      </c>
      <c r="C4" s="79"/>
      <c r="D4" s="12">
        <v>237044</v>
      </c>
      <c r="E4" s="12">
        <v>237045</v>
      </c>
      <c r="F4" s="12">
        <v>237046</v>
      </c>
      <c r="G4" s="12">
        <v>237078</v>
      </c>
      <c r="H4" s="12">
        <v>237049</v>
      </c>
      <c r="I4" s="12">
        <v>237050</v>
      </c>
      <c r="J4" s="12">
        <v>237071</v>
      </c>
      <c r="K4" s="12">
        <v>237051</v>
      </c>
      <c r="L4" s="12">
        <v>237052</v>
      </c>
      <c r="M4" s="12">
        <v>237053</v>
      </c>
      <c r="N4" s="12">
        <v>237054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</row>
    <row r="5" spans="1:211" s="5" customFormat="1" ht="20" customHeight="1">
      <c r="A5" s="6"/>
      <c r="B5" s="10" t="s">
        <v>26</v>
      </c>
      <c r="C5" s="79"/>
      <c r="D5" s="13" t="s">
        <v>27</v>
      </c>
      <c r="E5" s="13" t="s">
        <v>28</v>
      </c>
      <c r="F5" s="13" t="s">
        <v>29</v>
      </c>
      <c r="G5" s="13" t="s">
        <v>30</v>
      </c>
      <c r="H5" s="13" t="s">
        <v>31</v>
      </c>
      <c r="I5" s="13" t="s">
        <v>32</v>
      </c>
      <c r="J5" s="13" t="s">
        <v>33</v>
      </c>
      <c r="K5" s="13" t="s">
        <v>34</v>
      </c>
      <c r="L5" s="13" t="s">
        <v>35</v>
      </c>
      <c r="M5" s="13" t="s">
        <v>36</v>
      </c>
      <c r="N5" s="13" t="s">
        <v>37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</row>
    <row r="6" spans="1:211" s="18" customFormat="1" ht="20" customHeight="1">
      <c r="A6" s="14" t="s">
        <v>38</v>
      </c>
      <c r="B6" s="15" t="s">
        <v>39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</row>
    <row r="7" spans="1:211" s="22" customFormat="1" ht="7" customHeight="1">
      <c r="A7" s="19"/>
      <c r="B7" s="20"/>
      <c r="C7" s="19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</row>
    <row r="8" spans="1:211" s="18" customFormat="1" ht="20" customHeight="1">
      <c r="A8" s="6">
        <v>1000</v>
      </c>
      <c r="B8" s="23" t="s">
        <v>40</v>
      </c>
      <c r="C8" s="16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</row>
    <row r="9" spans="1:211" s="18" customFormat="1" ht="20" customHeight="1">
      <c r="A9" s="6">
        <v>2000</v>
      </c>
      <c r="B9" s="23" t="s">
        <v>41</v>
      </c>
      <c r="C9" s="16"/>
      <c r="D9" s="24"/>
      <c r="E9" s="24">
        <v>2380</v>
      </c>
      <c r="F9" s="24">
        <v>7281</v>
      </c>
      <c r="G9" s="24">
        <v>5594</v>
      </c>
      <c r="H9" s="24"/>
      <c r="I9" s="24">
        <v>462</v>
      </c>
      <c r="J9" s="24"/>
      <c r="K9" s="24">
        <v>4566</v>
      </c>
      <c r="L9" s="24">
        <v>5351</v>
      </c>
      <c r="M9" s="24">
        <v>11747</v>
      </c>
      <c r="N9" s="24">
        <v>5253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</row>
    <row r="10" spans="1:211" s="18" customFormat="1" ht="20" customHeight="1">
      <c r="A10" s="6">
        <v>3000</v>
      </c>
      <c r="B10" s="23" t="s">
        <v>42</v>
      </c>
      <c r="C10" s="16"/>
      <c r="D10" s="24"/>
      <c r="E10" s="24">
        <v>31</v>
      </c>
      <c r="F10" s="24">
        <v>95</v>
      </c>
      <c r="G10" s="24">
        <v>73</v>
      </c>
      <c r="H10" s="24"/>
      <c r="I10" s="24">
        <v>6</v>
      </c>
      <c r="J10" s="24"/>
      <c r="K10" s="24">
        <v>60</v>
      </c>
      <c r="L10" s="24">
        <v>70</v>
      </c>
      <c r="M10" s="24">
        <v>204</v>
      </c>
      <c r="N10" s="24">
        <v>1101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</row>
    <row r="11" spans="1:211" s="18" customFormat="1" ht="20" customHeight="1">
      <c r="A11" s="6">
        <v>4000</v>
      </c>
      <c r="B11" s="23" t="s">
        <v>43</v>
      </c>
      <c r="C11" s="16"/>
      <c r="D11" s="24">
        <v>8418</v>
      </c>
      <c r="E11" s="24">
        <v>3074</v>
      </c>
      <c r="F11" s="24">
        <v>9521</v>
      </c>
      <c r="G11" s="24"/>
      <c r="H11" s="24">
        <v>2276</v>
      </c>
      <c r="I11" s="24"/>
      <c r="J11" s="24"/>
      <c r="K11" s="24">
        <v>7615</v>
      </c>
      <c r="L11" s="24">
        <v>5211</v>
      </c>
      <c r="M11" s="24">
        <v>1531</v>
      </c>
      <c r="N11" s="24">
        <v>10362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</row>
    <row r="12" spans="1:211" s="18" customFormat="1" ht="20" customHeight="1">
      <c r="A12" s="6">
        <v>5000</v>
      </c>
      <c r="B12" s="23" t="s">
        <v>44</v>
      </c>
      <c r="C12" s="16"/>
      <c r="D12" s="24"/>
      <c r="E12" s="24"/>
      <c r="F12" s="24">
        <v>758</v>
      </c>
      <c r="G12" s="24">
        <v>390</v>
      </c>
      <c r="H12" s="24"/>
      <c r="I12" s="24">
        <v>1135</v>
      </c>
      <c r="J12" s="24"/>
      <c r="K12" s="24">
        <v>1013</v>
      </c>
      <c r="L12" s="24"/>
      <c r="M12" s="24"/>
      <c r="N12" s="24">
        <v>1819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</row>
    <row r="13" spans="1:211" s="18" customFormat="1" ht="20" customHeight="1">
      <c r="A13" s="6">
        <v>6000</v>
      </c>
      <c r="B13" s="23" t="s">
        <v>45</v>
      </c>
      <c r="C13" s="16"/>
      <c r="D13" s="24">
        <v>13240</v>
      </c>
      <c r="E13" s="24">
        <v>1691</v>
      </c>
      <c r="F13" s="24">
        <v>6505</v>
      </c>
      <c r="G13" s="24">
        <v>3597</v>
      </c>
      <c r="H13" s="24"/>
      <c r="I13" s="24">
        <v>35909</v>
      </c>
      <c r="J13" s="24">
        <v>28585</v>
      </c>
      <c r="K13" s="24">
        <v>32118</v>
      </c>
      <c r="L13" s="24">
        <v>5265</v>
      </c>
      <c r="M13" s="24">
        <v>4403</v>
      </c>
      <c r="N13" s="24">
        <v>14675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</row>
    <row r="14" spans="1:211" s="18" customFormat="1" ht="20" customHeight="1" thickBot="1">
      <c r="A14" s="6">
        <v>7000</v>
      </c>
      <c r="B14" s="23" t="s">
        <v>46</v>
      </c>
      <c r="C14" s="1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</row>
    <row r="15" spans="1:211" s="18" customFormat="1" ht="20" customHeight="1" thickTop="1">
      <c r="A15" s="26"/>
      <c r="B15" s="27" t="s">
        <v>47</v>
      </c>
      <c r="C15" s="16"/>
      <c r="D15" s="28">
        <f t="shared" ref="D15:K15" si="0">SUM(D8:D14)</f>
        <v>21658</v>
      </c>
      <c r="E15" s="28">
        <f t="shared" si="0"/>
        <v>7176</v>
      </c>
      <c r="F15" s="28">
        <f t="shared" si="0"/>
        <v>24160</v>
      </c>
      <c r="G15" s="28">
        <f t="shared" si="0"/>
        <v>9654</v>
      </c>
      <c r="H15" s="28">
        <f>SUM(H8:H14)</f>
        <v>2276</v>
      </c>
      <c r="I15" s="28">
        <f>SUM(I8:I14)</f>
        <v>37512</v>
      </c>
      <c r="J15" s="28">
        <f>SUM(J8:J14)</f>
        <v>28585</v>
      </c>
      <c r="K15" s="28">
        <f t="shared" si="0"/>
        <v>45372</v>
      </c>
      <c r="L15" s="28">
        <f>SUM(L8:L14)</f>
        <v>15897</v>
      </c>
      <c r="M15" s="28">
        <f>SUM(M8:M14)</f>
        <v>17885</v>
      </c>
      <c r="N15" s="28">
        <f>SUM(N8:N14)</f>
        <v>33210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</row>
    <row r="16" spans="1:211" ht="20" customHeight="1">
      <c r="A16" s="26"/>
      <c r="B16" s="27" t="s">
        <v>48</v>
      </c>
      <c r="C16" s="16"/>
      <c r="D16" s="29">
        <v>18632</v>
      </c>
      <c r="E16" s="29">
        <v>12500</v>
      </c>
      <c r="F16" s="29">
        <v>21132</v>
      </c>
      <c r="G16" s="29">
        <v>10500</v>
      </c>
      <c r="H16" s="29">
        <v>7500</v>
      </c>
      <c r="I16" s="29">
        <v>23632</v>
      </c>
      <c r="J16" s="29">
        <v>21132</v>
      </c>
      <c r="K16" s="29">
        <v>23632</v>
      </c>
      <c r="L16" s="29">
        <v>10000</v>
      </c>
      <c r="M16" s="29">
        <v>17900</v>
      </c>
      <c r="N16" s="29">
        <v>21132</v>
      </c>
    </row>
    <row r="17" spans="1:14" ht="20" customHeight="1" thickBot="1">
      <c r="A17" s="30"/>
      <c r="B17" s="31" t="s">
        <v>49</v>
      </c>
      <c r="C17" s="32"/>
      <c r="D17" s="33">
        <f>D16-D15</f>
        <v>-3026</v>
      </c>
      <c r="E17" s="33">
        <f t="shared" ref="E17:K17" si="1">E16-E15</f>
        <v>5324</v>
      </c>
      <c r="F17" s="33">
        <f t="shared" si="1"/>
        <v>-3028</v>
      </c>
      <c r="G17" s="33">
        <f t="shared" si="1"/>
        <v>846</v>
      </c>
      <c r="H17" s="33">
        <f>H16-H15</f>
        <v>5224</v>
      </c>
      <c r="I17" s="33">
        <f>I16-I15</f>
        <v>-13880</v>
      </c>
      <c r="J17" s="33">
        <f>J16-J15</f>
        <v>-7453</v>
      </c>
      <c r="K17" s="33">
        <f t="shared" si="1"/>
        <v>-21740</v>
      </c>
      <c r="L17" s="33">
        <f>L16-L15</f>
        <v>-5897</v>
      </c>
      <c r="M17" s="33">
        <f>M16-M15</f>
        <v>15</v>
      </c>
      <c r="N17" s="33">
        <f>N16-N15</f>
        <v>-12078</v>
      </c>
    </row>
    <row r="18" spans="1:14" ht="20" customHeight="1">
      <c r="C18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20" customHeight="1" thickBot="1">
      <c r="C19"/>
      <c r="D19" s="18"/>
    </row>
    <row r="20" spans="1:14" ht="20" customHeight="1">
      <c r="A20" s="1"/>
      <c r="B20" s="2" t="s">
        <v>0</v>
      </c>
      <c r="C20" s="35"/>
      <c r="D20" s="4" t="s">
        <v>50</v>
      </c>
      <c r="E20" s="4" t="s">
        <v>51</v>
      </c>
      <c r="F20" s="4" t="s">
        <v>52</v>
      </c>
      <c r="G20" s="4" t="s">
        <v>53</v>
      </c>
      <c r="H20" s="4" t="s">
        <v>54</v>
      </c>
      <c r="I20" s="4" t="s">
        <v>55</v>
      </c>
      <c r="J20" s="4" t="s">
        <v>116</v>
      </c>
      <c r="K20" s="4" t="s">
        <v>57</v>
      </c>
      <c r="L20" s="36" t="s">
        <v>58</v>
      </c>
      <c r="M20" s="37" t="s">
        <v>117</v>
      </c>
      <c r="N20" s="38"/>
    </row>
    <row r="21" spans="1:14" ht="20" customHeight="1">
      <c r="A21" s="6"/>
      <c r="B21" s="7" t="s">
        <v>12</v>
      </c>
      <c r="C21" s="80"/>
      <c r="D21" s="9" t="s">
        <v>118</v>
      </c>
      <c r="E21" s="9" t="s">
        <v>119</v>
      </c>
      <c r="F21" s="9" t="s">
        <v>120</v>
      </c>
      <c r="G21" s="9" t="s">
        <v>121</v>
      </c>
      <c r="H21" s="9" t="s">
        <v>122</v>
      </c>
      <c r="I21" s="9" t="s">
        <v>123</v>
      </c>
      <c r="J21" s="9" t="s">
        <v>124</v>
      </c>
      <c r="K21" s="9" t="s">
        <v>125</v>
      </c>
      <c r="L21" s="40" t="s">
        <v>126</v>
      </c>
      <c r="M21" s="41"/>
      <c r="N21" s="42"/>
    </row>
    <row r="22" spans="1:14" ht="20" customHeight="1">
      <c r="A22" s="6"/>
      <c r="B22" s="10" t="s">
        <v>24</v>
      </c>
      <c r="C22" s="81"/>
      <c r="D22" s="12">
        <v>135016</v>
      </c>
      <c r="E22" s="12">
        <v>135016</v>
      </c>
      <c r="F22" s="12">
        <v>135016</v>
      </c>
      <c r="G22" s="12">
        <v>135016</v>
      </c>
      <c r="H22" s="12">
        <v>135016</v>
      </c>
      <c r="I22" s="12">
        <v>135016</v>
      </c>
      <c r="J22" s="12">
        <v>135016</v>
      </c>
      <c r="K22" s="12">
        <v>135016</v>
      </c>
      <c r="L22" s="44">
        <v>135016</v>
      </c>
      <c r="M22" s="45" t="s">
        <v>69</v>
      </c>
      <c r="N22" s="42"/>
    </row>
    <row r="23" spans="1:14" ht="20" customHeight="1">
      <c r="A23" s="6"/>
      <c r="B23" s="10" t="s">
        <v>25</v>
      </c>
      <c r="C23" s="81"/>
      <c r="D23" s="12">
        <v>237055</v>
      </c>
      <c r="E23" s="12">
        <v>237056</v>
      </c>
      <c r="F23" s="12">
        <v>237057</v>
      </c>
      <c r="G23" s="12">
        <v>237058</v>
      </c>
      <c r="H23" s="12">
        <v>237059</v>
      </c>
      <c r="I23" s="12">
        <v>237060</v>
      </c>
      <c r="J23" s="12">
        <v>210040</v>
      </c>
      <c r="K23" s="12">
        <v>237062</v>
      </c>
      <c r="L23" s="44">
        <v>237063</v>
      </c>
      <c r="M23" s="45" t="s">
        <v>102</v>
      </c>
      <c r="N23" s="42"/>
    </row>
    <row r="24" spans="1:14" ht="20" customHeight="1">
      <c r="A24" s="6"/>
      <c r="B24" s="10" t="s">
        <v>26</v>
      </c>
      <c r="C24" s="81"/>
      <c r="D24" s="13" t="s">
        <v>71</v>
      </c>
      <c r="E24" s="13" t="s">
        <v>72</v>
      </c>
      <c r="F24" s="13" t="s">
        <v>73</v>
      </c>
      <c r="G24" s="13" t="s">
        <v>74</v>
      </c>
      <c r="H24" s="13" t="s">
        <v>75</v>
      </c>
      <c r="I24" s="13" t="s">
        <v>76</v>
      </c>
      <c r="J24" s="13" t="s">
        <v>77</v>
      </c>
      <c r="K24" s="13" t="s">
        <v>77</v>
      </c>
      <c r="L24" s="46" t="s">
        <v>77</v>
      </c>
      <c r="M24" s="45" t="s">
        <v>78</v>
      </c>
      <c r="N24" s="42"/>
    </row>
    <row r="25" spans="1:14" ht="20" customHeight="1">
      <c r="A25" s="14" t="s">
        <v>38</v>
      </c>
      <c r="B25" s="15" t="s">
        <v>39</v>
      </c>
      <c r="C25" s="47"/>
      <c r="D25" s="17"/>
      <c r="E25" s="17"/>
      <c r="F25" s="17"/>
      <c r="G25" s="17"/>
      <c r="H25" s="17"/>
      <c r="I25" s="17"/>
      <c r="J25" s="17"/>
      <c r="K25" s="17"/>
      <c r="L25" s="6"/>
      <c r="M25" s="48" t="s">
        <v>127</v>
      </c>
      <c r="N25" s="42"/>
    </row>
    <row r="26" spans="1:14" ht="7.5" customHeight="1">
      <c r="A26" s="19"/>
      <c r="B26" s="20"/>
      <c r="C26" s="49"/>
      <c r="D26" s="21"/>
      <c r="E26" s="21"/>
      <c r="F26" s="21"/>
      <c r="G26" s="21"/>
      <c r="H26" s="21"/>
      <c r="I26" s="21"/>
      <c r="J26" s="21"/>
      <c r="K26" s="21"/>
      <c r="L26" s="19"/>
      <c r="M26" s="50"/>
      <c r="N26" s="51"/>
    </row>
    <row r="27" spans="1:14" ht="20" customHeight="1">
      <c r="A27" s="6">
        <v>1000</v>
      </c>
      <c r="B27" s="23" t="s">
        <v>40</v>
      </c>
      <c r="C27" s="47"/>
      <c r="D27" s="24"/>
      <c r="E27" s="24"/>
      <c r="F27" s="24">
        <v>200</v>
      </c>
      <c r="G27" s="24">
        <v>1100</v>
      </c>
      <c r="H27" s="24"/>
      <c r="I27" s="24"/>
      <c r="J27" s="24"/>
      <c r="K27" s="24">
        <v>4663</v>
      </c>
      <c r="L27" s="52"/>
      <c r="M27" s="53">
        <f>D8+E8+F8+G8+H8+I8+J8+K8+L8+M8+N8+D27+E27+F27+G27+H27+I27+J27+K27</f>
        <v>5963</v>
      </c>
      <c r="N27" s="42"/>
    </row>
    <row r="28" spans="1:14" ht="20" customHeight="1">
      <c r="A28" s="6">
        <v>2000</v>
      </c>
      <c r="B28" s="23" t="s">
        <v>41</v>
      </c>
      <c r="C28" s="47"/>
      <c r="D28" s="24">
        <v>13860</v>
      </c>
      <c r="E28" s="24"/>
      <c r="F28" s="24"/>
      <c r="G28" s="24"/>
      <c r="H28" s="24"/>
      <c r="I28" s="24"/>
      <c r="J28" s="24">
        <v>36999</v>
      </c>
      <c r="K28" s="24">
        <v>20240</v>
      </c>
      <c r="L28" s="52"/>
      <c r="M28" s="53">
        <f t="shared" ref="M28:M33" si="2">D9+E9+F9+G9+H9+I9+J9+K9+L9+M9+N9+D28+E28+F28+G28+H28+I28+J28+K28</f>
        <v>113733</v>
      </c>
      <c r="N28" s="42"/>
    </row>
    <row r="29" spans="1:14" ht="20" customHeight="1">
      <c r="A29" s="6">
        <v>3000</v>
      </c>
      <c r="B29" s="23" t="s">
        <v>42</v>
      </c>
      <c r="C29" s="47"/>
      <c r="D29" s="24">
        <v>1263</v>
      </c>
      <c r="E29" s="24"/>
      <c r="F29" s="24">
        <v>14</v>
      </c>
      <c r="G29" s="24">
        <v>150</v>
      </c>
      <c r="H29" s="24"/>
      <c r="I29" s="24"/>
      <c r="J29" s="24">
        <v>14799</v>
      </c>
      <c r="K29" s="24">
        <v>7117</v>
      </c>
      <c r="L29" s="52"/>
      <c r="M29" s="53">
        <f t="shared" si="2"/>
        <v>24983</v>
      </c>
      <c r="N29" s="42"/>
    </row>
    <row r="30" spans="1:14" ht="20" customHeight="1">
      <c r="A30" s="6">
        <v>4000</v>
      </c>
      <c r="B30" s="23" t="s">
        <v>43</v>
      </c>
      <c r="C30" s="47"/>
      <c r="D30" s="24">
        <v>870</v>
      </c>
      <c r="E30" s="24">
        <v>8646</v>
      </c>
      <c r="F30" s="24">
        <v>6381</v>
      </c>
      <c r="G30" s="24">
        <v>4765</v>
      </c>
      <c r="H30" s="24"/>
      <c r="I30" s="24">
        <v>332</v>
      </c>
      <c r="J30" s="24">
        <v>185</v>
      </c>
      <c r="K30" s="24"/>
      <c r="L30" s="52">
        <v>33</v>
      </c>
      <c r="M30" s="53">
        <f t="shared" si="2"/>
        <v>69187</v>
      </c>
      <c r="N30" s="42"/>
    </row>
    <row r="31" spans="1:14" ht="20" customHeight="1">
      <c r="A31" s="6">
        <v>5000</v>
      </c>
      <c r="B31" s="23" t="s">
        <v>44</v>
      </c>
      <c r="C31" s="47"/>
      <c r="D31" s="24"/>
      <c r="E31" s="24">
        <v>6722</v>
      </c>
      <c r="F31" s="24">
        <v>4025</v>
      </c>
      <c r="G31" s="24">
        <v>329</v>
      </c>
      <c r="H31" s="24"/>
      <c r="I31" s="24">
        <v>1588</v>
      </c>
      <c r="J31" s="24">
        <v>1832</v>
      </c>
      <c r="K31" s="24">
        <v>444</v>
      </c>
      <c r="L31" s="52">
        <v>426</v>
      </c>
      <c r="M31" s="53">
        <f t="shared" si="2"/>
        <v>20055</v>
      </c>
      <c r="N31" s="42"/>
    </row>
    <row r="32" spans="1:14" ht="20" customHeight="1">
      <c r="A32" s="6">
        <v>6000</v>
      </c>
      <c r="B32" s="23" t="s">
        <v>45</v>
      </c>
      <c r="C32" s="47"/>
      <c r="D32" s="24">
        <v>5877</v>
      </c>
      <c r="E32" s="24">
        <v>10028</v>
      </c>
      <c r="F32" s="24">
        <v>2226</v>
      </c>
      <c r="G32" s="24"/>
      <c r="H32" s="24"/>
      <c r="I32" s="24"/>
      <c r="J32" s="24"/>
      <c r="K32" s="24"/>
      <c r="L32" s="52"/>
      <c r="M32" s="53">
        <f t="shared" si="2"/>
        <v>164119</v>
      </c>
      <c r="N32" s="42"/>
    </row>
    <row r="33" spans="1:14" ht="20" customHeight="1" thickBot="1">
      <c r="A33" s="6">
        <v>7000</v>
      </c>
      <c r="B33" s="23" t="s">
        <v>46</v>
      </c>
      <c r="C33" s="47"/>
      <c r="D33" s="25"/>
      <c r="E33" s="25"/>
      <c r="F33" s="25"/>
      <c r="G33" s="25"/>
      <c r="H33" s="25"/>
      <c r="I33" s="25"/>
      <c r="J33" s="25"/>
      <c r="K33" s="25"/>
      <c r="L33" s="54"/>
      <c r="M33" s="53">
        <f t="shared" si="2"/>
        <v>0</v>
      </c>
      <c r="N33" s="55"/>
    </row>
    <row r="34" spans="1:14" ht="20" customHeight="1" thickTop="1">
      <c r="A34" s="26"/>
      <c r="B34" s="27" t="s">
        <v>47</v>
      </c>
      <c r="C34" s="16"/>
      <c r="D34" s="28">
        <f t="shared" ref="D34:M34" si="3">SUM(D27:D33)</f>
        <v>21870</v>
      </c>
      <c r="E34" s="28">
        <f t="shared" si="3"/>
        <v>25396</v>
      </c>
      <c r="F34" s="28">
        <f t="shared" si="3"/>
        <v>12846</v>
      </c>
      <c r="G34" s="28">
        <f t="shared" si="3"/>
        <v>6344</v>
      </c>
      <c r="H34" s="28">
        <f t="shared" si="3"/>
        <v>0</v>
      </c>
      <c r="I34" s="28">
        <f t="shared" si="3"/>
        <v>1920</v>
      </c>
      <c r="J34" s="28">
        <f t="shared" si="3"/>
        <v>53815</v>
      </c>
      <c r="K34" s="28">
        <f t="shared" si="3"/>
        <v>32464</v>
      </c>
      <c r="L34" s="56">
        <f t="shared" si="3"/>
        <v>459</v>
      </c>
      <c r="M34" s="57">
        <f t="shared" si="3"/>
        <v>398040</v>
      </c>
      <c r="N34" s="57"/>
    </row>
    <row r="35" spans="1:14" ht="20" customHeight="1">
      <c r="A35" s="26"/>
      <c r="B35" s="27" t="s">
        <v>48</v>
      </c>
      <c r="C35" s="16"/>
      <c r="D35" s="29">
        <v>23631</v>
      </c>
      <c r="E35" s="29">
        <v>20500</v>
      </c>
      <c r="F35" s="29">
        <v>11500</v>
      </c>
      <c r="G35" s="29">
        <v>12500</v>
      </c>
      <c r="H35" s="29">
        <v>10000</v>
      </c>
      <c r="I35" s="29">
        <v>10000</v>
      </c>
      <c r="J35" s="29">
        <v>78558</v>
      </c>
      <c r="K35" s="29">
        <v>35000</v>
      </c>
      <c r="L35" s="58">
        <v>10000</v>
      </c>
      <c r="M35" s="59">
        <v>399381</v>
      </c>
      <c r="N35" s="60"/>
    </row>
    <row r="36" spans="1:14" ht="20" customHeight="1" thickBot="1">
      <c r="A36" s="30"/>
      <c r="B36" s="31" t="s">
        <v>49</v>
      </c>
      <c r="C36" s="32"/>
      <c r="D36" s="33">
        <f t="shared" ref="D36:M36" si="4">D35-D34</f>
        <v>1761</v>
      </c>
      <c r="E36" s="33">
        <f t="shared" si="4"/>
        <v>-4896</v>
      </c>
      <c r="F36" s="33">
        <f t="shared" si="4"/>
        <v>-1346</v>
      </c>
      <c r="G36" s="33">
        <f t="shared" si="4"/>
        <v>6156</v>
      </c>
      <c r="H36" s="33">
        <f t="shared" si="4"/>
        <v>10000</v>
      </c>
      <c r="I36" s="33">
        <f t="shared" si="4"/>
        <v>8080</v>
      </c>
      <c r="J36" s="33">
        <f t="shared" si="4"/>
        <v>24743</v>
      </c>
      <c r="K36" s="33">
        <f t="shared" si="4"/>
        <v>2536</v>
      </c>
      <c r="L36" s="61">
        <f t="shared" si="4"/>
        <v>9541</v>
      </c>
      <c r="M36" s="62">
        <f t="shared" si="4"/>
        <v>1341</v>
      </c>
      <c r="N36" s="63"/>
    </row>
    <row r="37" spans="1:14" ht="18">
      <c r="C37"/>
      <c r="D37" s="34"/>
      <c r="E37" s="76"/>
      <c r="F37" s="34"/>
      <c r="G37" s="34"/>
      <c r="H37" s="34"/>
      <c r="J37" s="34"/>
      <c r="K37" s="34" t="s">
        <v>128</v>
      </c>
      <c r="L37" s="34"/>
      <c r="M37" s="64" t="s">
        <v>103</v>
      </c>
      <c r="N37" s="65"/>
    </row>
    <row r="38" spans="1:14" ht="18">
      <c r="C38"/>
      <c r="D38" s="34"/>
      <c r="E38" s="76"/>
      <c r="F38" s="34"/>
      <c r="G38" s="34"/>
      <c r="H38" s="34"/>
      <c r="J38" s="34"/>
      <c r="K38" s="34"/>
      <c r="L38" s="34"/>
      <c r="M38" s="64"/>
      <c r="N38" s="65"/>
    </row>
    <row r="39" spans="1:14" ht="18">
      <c r="C39"/>
      <c r="D39" s="34"/>
      <c r="E39" s="76"/>
      <c r="F39" s="34"/>
      <c r="G39" s="34"/>
      <c r="H39" s="34"/>
      <c r="J39" s="34"/>
      <c r="K39" s="34"/>
      <c r="L39" s="34"/>
      <c r="M39" s="64"/>
      <c r="N39" s="65"/>
    </row>
    <row r="40" spans="1:14" ht="18">
      <c r="C40"/>
      <c r="D40" s="34"/>
      <c r="E40" s="76"/>
      <c r="F40" s="34"/>
      <c r="G40" s="34"/>
      <c r="H40" s="34"/>
      <c r="J40" s="34"/>
      <c r="K40" s="34"/>
      <c r="L40" s="34"/>
      <c r="M40" s="64"/>
      <c r="N40" s="65"/>
    </row>
  </sheetData>
  <phoneticPr fontId="29" type="noConversion"/>
  <conditionalFormatting sqref="D17:N17 D36:N36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45" right="0.45" top="0.75" bottom="0.75" header="0.3" footer="0.3"/>
  <pageSetup scale="63" orientation="landscape" horizontalDpi="4294967292" verticalDpi="4294967292"/>
  <headerFooter>
    <oddHeader>&amp;LDe Anza College&amp;CPerkins IC Year-End Expenditures&amp;R2015-16</oddHeader>
  </headerFooter>
  <colBreaks count="1" manualBreakCount="1">
    <brk id="14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Perkins 13-14 Final</vt:lpstr>
      <vt:lpstr>Perkins 14-15 Final</vt:lpstr>
      <vt:lpstr>Perkins 15-16 Final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Bdzil</dc:creator>
  <cp:lastModifiedBy>De Anza College</cp:lastModifiedBy>
  <cp:lastPrinted>2017-01-20T18:16:45Z</cp:lastPrinted>
  <dcterms:created xsi:type="dcterms:W3CDTF">2017-01-19T00:02:07Z</dcterms:created>
  <dcterms:modified xsi:type="dcterms:W3CDTF">2017-01-20T18:17:17Z</dcterms:modified>
</cp:coreProperties>
</file>