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940" yWindow="0" windowWidth="26920" windowHeight="16580" tabRatio="500"/>
  </bookViews>
  <sheets>
    <sheet name="Sheet1" sheetId="1" r:id="rId1"/>
    <sheet name="FTES" sheetId="2" r:id="rId2"/>
    <sheet name="Awards" sheetId="3" r:id="rId3"/>
  </sheets>
  <definedNames>
    <definedName name="_xlnm.Print_Area" localSheetId="0">Sheet1!$A$1:$F$147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D101" i="1"/>
  <c r="D113" i="1"/>
  <c r="D109" i="1"/>
  <c r="D105" i="1"/>
  <c r="E45" i="1"/>
  <c r="D143" i="1"/>
  <c r="C143" i="1"/>
  <c r="B143" i="1"/>
  <c r="D139" i="1"/>
  <c r="C139" i="1"/>
  <c r="B139" i="1"/>
  <c r="D135" i="1"/>
  <c r="C135" i="1"/>
  <c r="B135" i="1"/>
  <c r="D131" i="1"/>
  <c r="C131" i="1"/>
  <c r="B131" i="1"/>
  <c r="B113" i="1"/>
  <c r="B109" i="1"/>
  <c r="B105" i="1"/>
  <c r="B101" i="1"/>
  <c r="E83" i="1"/>
  <c r="D83" i="1"/>
  <c r="C83" i="1"/>
  <c r="B83" i="1"/>
  <c r="E79" i="1"/>
  <c r="D79" i="1"/>
  <c r="C79" i="1"/>
  <c r="B79" i="1"/>
  <c r="E75" i="1"/>
  <c r="D75" i="1"/>
  <c r="C75" i="1"/>
  <c r="B75" i="1"/>
  <c r="E71" i="1"/>
  <c r="D71" i="1"/>
  <c r="C71" i="1"/>
  <c r="B71" i="1"/>
  <c r="F53" i="1"/>
  <c r="E53" i="1"/>
  <c r="D53" i="1"/>
  <c r="C53" i="1"/>
  <c r="B53" i="1"/>
  <c r="F49" i="1"/>
  <c r="E49" i="1"/>
  <c r="D49" i="1"/>
  <c r="C49" i="1"/>
  <c r="B49" i="1"/>
  <c r="F45" i="1"/>
  <c r="D45" i="1"/>
  <c r="C45" i="1"/>
  <c r="B45" i="1"/>
  <c r="F41" i="1"/>
  <c r="E41" i="1"/>
  <c r="D41" i="1"/>
  <c r="C41" i="1"/>
  <c r="B41" i="1"/>
  <c r="B12" i="1"/>
  <c r="C12" i="1"/>
  <c r="D12" i="1"/>
  <c r="E12" i="1"/>
  <c r="F12" i="1"/>
  <c r="F24" i="1"/>
  <c r="E24" i="1"/>
  <c r="D24" i="1"/>
  <c r="C24" i="1"/>
  <c r="F20" i="1"/>
  <c r="E20" i="1"/>
  <c r="D20" i="1"/>
  <c r="C20" i="1"/>
  <c r="F16" i="1"/>
  <c r="E16" i="1"/>
  <c r="D16" i="1"/>
  <c r="C16" i="1"/>
  <c r="B24" i="1"/>
  <c r="B20" i="1"/>
  <c r="B16" i="1"/>
  <c r="F5" i="1"/>
</calcChain>
</file>

<file path=xl/sharedStrings.xml><?xml version="1.0" encoding="utf-8"?>
<sst xmlns="http://schemas.openxmlformats.org/spreadsheetml/2006/main" count="216" uniqueCount="60">
  <si>
    <t xml:space="preserve">Env Res Magmt. </t>
  </si>
  <si>
    <t>Energy Mgmt.</t>
  </si>
  <si>
    <t>MLT</t>
  </si>
  <si>
    <t>Health Tech</t>
  </si>
  <si>
    <t>Nursing</t>
  </si>
  <si>
    <t>AS/AS Degree</t>
  </si>
  <si>
    <t>AS/AA Transfer</t>
  </si>
  <si>
    <t>Certificate 30 + units</t>
  </si>
  <si>
    <t>Certificate 18 to 30 units</t>
  </si>
  <si>
    <t>Certificate 12 to 18 units</t>
  </si>
  <si>
    <t>Lottery Allocation 16-17</t>
  </si>
  <si>
    <t>Lottery Enhancement 16-17</t>
  </si>
  <si>
    <t>Total Awards</t>
  </si>
  <si>
    <t>FTES Generated</t>
  </si>
  <si>
    <t>Strong Workforce Program Funding</t>
  </si>
  <si>
    <t>Biological, Health and Environmental Sciences Division</t>
  </si>
  <si>
    <t>Business, Computer Science and Applied Technologies Division</t>
  </si>
  <si>
    <t>Creative Arts Division</t>
  </si>
  <si>
    <t>Program/Department</t>
  </si>
  <si>
    <t>Social Sciences and Humanties Division</t>
  </si>
  <si>
    <t>Auto Tech</t>
  </si>
  <si>
    <t>CIS: Network</t>
  </si>
  <si>
    <t>CIS: Prog</t>
  </si>
  <si>
    <t>DMT: CAD</t>
  </si>
  <si>
    <t>DMT:MCNC</t>
  </si>
  <si>
    <t>Animation</t>
  </si>
  <si>
    <t>Film/TV Prod.</t>
  </si>
  <si>
    <t>Graphic Des</t>
  </si>
  <si>
    <t>Photo</t>
  </si>
  <si>
    <t xml:space="preserve"> </t>
  </si>
  <si>
    <t>Journalisim</t>
  </si>
  <si>
    <t>Adm of Justice</t>
  </si>
  <si>
    <t>Child Dev.</t>
  </si>
  <si>
    <t>Parlegal</t>
  </si>
  <si>
    <t>should the "7" for Computer Science  Transfer go to Ntwork or Program?</t>
  </si>
  <si>
    <t>I split the ES Lottery between both, correct?</t>
  </si>
  <si>
    <t>div lottery</t>
  </si>
  <si>
    <t>Perkins Allocation  13-14</t>
  </si>
  <si>
    <t>Perkinsl Expenditures 13-14</t>
  </si>
  <si>
    <t>Perkins Balance 13-14</t>
  </si>
  <si>
    <t>Perkins Allocation  14-15</t>
  </si>
  <si>
    <t>Perkins Expenditures 14-15</t>
  </si>
  <si>
    <t>Perkins Balance 14-15</t>
  </si>
  <si>
    <t>Perkins Allocation  15-16</t>
  </si>
  <si>
    <t>Perkins Expenditures 15-16</t>
  </si>
  <si>
    <t>Perkins Balance 15-16</t>
  </si>
  <si>
    <t>Lang Arts Div.</t>
  </si>
  <si>
    <t>PE Div.</t>
  </si>
  <si>
    <t>Massage Th</t>
  </si>
  <si>
    <t xml:space="preserve">Env Res Mgmt </t>
  </si>
  <si>
    <t>Massage Therapy</t>
  </si>
  <si>
    <t>Child Dev</t>
  </si>
  <si>
    <t>Paralegal</t>
  </si>
  <si>
    <t>Program</t>
  </si>
  <si>
    <t>FTES</t>
  </si>
  <si>
    <t>FTES Generation for 2015 - 2016</t>
  </si>
  <si>
    <t>Awards (AA/AS, Certificates) for 2015 - 2016</t>
  </si>
  <si>
    <t xml:space="preserve">Env Resource Mgmt </t>
  </si>
  <si>
    <t>#</t>
  </si>
  <si>
    <t>Total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</si>
</sst>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_);_(&quot;$&quot;* \(#,##0\);_(&quot;$&quot;* &quot;-&quot;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Geneva"/>
    </font>
    <font>
      <b/>
      <sz val="10"/>
      <name val="Geneva"/>
    </font>
    <font>
      <b/>
      <i/>
      <sz val="10"/>
      <name val="Arial"/>
      <family val="2"/>
    </font>
    <font>
      <sz val="8"/>
      <name val="Calibri"/>
      <family val="2"/>
      <scheme val="minor"/>
    </font>
    <font>
      <b/>
      <sz val="12"/>
      <color rgb="FF0000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2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164" fontId="6" fillId="0" borderId="2" xfId="1" applyNumberFormat="1" applyFont="1" applyBorder="1"/>
    <xf numFmtId="164" fontId="0" fillId="0" borderId="4" xfId="0" applyNumberFormat="1" applyBorder="1"/>
    <xf numFmtId="164" fontId="7" fillId="0" borderId="3" xfId="1" applyNumberFormat="1" applyFont="1" applyFill="1" applyBorder="1"/>
    <xf numFmtId="0" fontId="5" fillId="0" borderId="5" xfId="0" applyFont="1" applyBorder="1" applyAlignment="1">
      <alignment horizontal="right"/>
    </xf>
    <xf numFmtId="164" fontId="6" fillId="0" borderId="6" xfId="1" applyNumberFormat="1" applyFont="1" applyBorder="1"/>
    <xf numFmtId="0" fontId="5" fillId="0" borderId="7" xfId="0" applyFont="1" applyBorder="1" applyAlignment="1">
      <alignment horizontal="right"/>
    </xf>
    <xf numFmtId="164" fontId="7" fillId="0" borderId="8" xfId="1" applyNumberFormat="1" applyFont="1" applyFill="1" applyBorder="1"/>
    <xf numFmtId="0" fontId="5" fillId="0" borderId="9" xfId="0" applyFont="1" applyBorder="1" applyAlignment="1">
      <alignment horizontal="right"/>
    </xf>
    <xf numFmtId="164" fontId="0" fillId="0" borderId="10" xfId="0" applyNumberFormat="1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Border="1"/>
    <xf numFmtId="0" fontId="0" fillId="0" borderId="17" xfId="0" applyBorder="1"/>
    <xf numFmtId="44" fontId="0" fillId="0" borderId="0" xfId="1" applyFont="1" applyBorder="1"/>
    <xf numFmtId="44" fontId="0" fillId="0" borderId="17" xfId="1" applyFont="1" applyBorder="1"/>
    <xf numFmtId="0" fontId="0" fillId="0" borderId="19" xfId="0" applyBorder="1"/>
    <xf numFmtId="0" fontId="0" fillId="0" borderId="1" xfId="0" applyBorder="1"/>
    <xf numFmtId="0" fontId="0" fillId="0" borderId="16" xfId="0" applyBorder="1"/>
    <xf numFmtId="164" fontId="6" fillId="0" borderId="20" xfId="1" applyNumberFormat="1" applyFont="1" applyBorder="1"/>
    <xf numFmtId="164" fontId="7" fillId="0" borderId="21" xfId="1" applyNumberFormat="1" applyFont="1" applyFill="1" applyBorder="1"/>
    <xf numFmtId="164" fontId="0" fillId="0" borderId="22" xfId="0" applyNumberFormat="1" applyBorder="1"/>
    <xf numFmtId="164" fontId="6" fillId="0" borderId="0" xfId="1" applyNumberFormat="1" applyFont="1" applyBorder="1"/>
    <xf numFmtId="164" fontId="7" fillId="0" borderId="0" xfId="1" applyNumberFormat="1" applyFont="1" applyFill="1" applyBorder="1"/>
    <xf numFmtId="164" fontId="0" fillId="0" borderId="0" xfId="0" applyNumberFormat="1" applyBorder="1"/>
    <xf numFmtId="164" fontId="6" fillId="0" borderId="17" xfId="1" applyNumberFormat="1" applyFont="1" applyBorder="1"/>
    <xf numFmtId="164" fontId="7" fillId="0" borderId="17" xfId="1" applyNumberFormat="1" applyFont="1" applyFill="1" applyBorder="1"/>
    <xf numFmtId="164" fontId="0" fillId="0" borderId="17" xfId="0" applyNumberFormat="1" applyBorder="1"/>
    <xf numFmtId="0" fontId="0" fillId="2" borderId="0" xfId="0" applyFill="1"/>
    <xf numFmtId="0" fontId="9" fillId="0" borderId="0" xfId="0" applyFont="1" applyBorder="1" applyAlignment="1">
      <alignment horizontal="center"/>
    </xf>
    <xf numFmtId="0" fontId="0" fillId="0" borderId="13" xfId="0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164" fontId="0" fillId="0" borderId="26" xfId="0" applyNumberFormat="1" applyBorder="1"/>
    <xf numFmtId="0" fontId="0" fillId="0" borderId="27" xfId="0" applyBorder="1"/>
    <xf numFmtId="164" fontId="6" fillId="0" borderId="28" xfId="1" applyNumberFormat="1" applyFont="1" applyBorder="1"/>
    <xf numFmtId="0" fontId="9" fillId="2" borderId="13" xfId="0" applyFont="1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1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Normal" xfId="0" builtinId="0"/>
  </cellStyles>
  <dxfs count="66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topLeftCell="A24" zoomScale="150" zoomScaleNormal="150" zoomScalePageLayoutView="150" workbookViewId="0">
      <selection activeCell="D47" sqref="D47"/>
    </sheetView>
  </sheetViews>
  <sheetFormatPr baseColWidth="10" defaultRowHeight="15" x14ac:dyDescent="0"/>
  <cols>
    <col min="1" max="1" width="23.83203125" bestFit="1" customWidth="1"/>
    <col min="2" max="2" width="14.83203125" bestFit="1" customWidth="1"/>
    <col min="3" max="3" width="12.6640625" bestFit="1" customWidth="1"/>
    <col min="4" max="4" width="11.5" bestFit="1" customWidth="1"/>
    <col min="5" max="5" width="10" bestFit="1" customWidth="1"/>
    <col min="6" max="6" width="11.5" bestFit="1" customWidth="1"/>
    <col min="7" max="7" width="60.33203125" bestFit="1" customWidth="1"/>
  </cols>
  <sheetData>
    <row r="1" spans="1:6" ht="22" customHeight="1" thickBot="1">
      <c r="A1" s="59" t="s">
        <v>14</v>
      </c>
      <c r="B1" s="60"/>
      <c r="C1" s="60"/>
      <c r="D1" s="60"/>
      <c r="E1" s="60"/>
      <c r="F1" s="61"/>
    </row>
    <row r="2" spans="1:6" ht="21" customHeight="1" thickBot="1">
      <c r="A2" s="13"/>
      <c r="B2" s="62" t="s">
        <v>15</v>
      </c>
      <c r="C2" s="62"/>
      <c r="D2" s="62"/>
      <c r="E2" s="62"/>
      <c r="F2" s="63"/>
    </row>
    <row r="3" spans="1:6" ht="16" thickBot="1">
      <c r="A3" s="13" t="s">
        <v>18</v>
      </c>
      <c r="B3" s="1" t="s">
        <v>0</v>
      </c>
      <c r="C3" s="1" t="s">
        <v>1</v>
      </c>
      <c r="D3" s="1" t="s">
        <v>3</v>
      </c>
      <c r="E3" s="1" t="s">
        <v>2</v>
      </c>
      <c r="F3" s="14" t="s">
        <v>4</v>
      </c>
    </row>
    <row r="4" spans="1:6">
      <c r="A4" s="13"/>
      <c r="B4" s="11"/>
      <c r="C4" s="11"/>
      <c r="D4" s="11"/>
      <c r="E4" s="11"/>
      <c r="F4" s="15"/>
    </row>
    <row r="5" spans="1:6">
      <c r="A5" s="13" t="s">
        <v>13</v>
      </c>
      <c r="B5" s="11">
        <v>26.42</v>
      </c>
      <c r="C5" s="11">
        <v>17.100000000000001</v>
      </c>
      <c r="D5" s="11">
        <v>167.36</v>
      </c>
      <c r="E5" s="11">
        <v>48.81</v>
      </c>
      <c r="F5" s="15">
        <f>155.34+23.43</f>
        <v>178.77</v>
      </c>
    </row>
    <row r="6" spans="1:6">
      <c r="A6" s="13"/>
      <c r="B6" s="11"/>
      <c r="C6" s="11"/>
      <c r="D6" s="11"/>
      <c r="E6" s="11"/>
      <c r="F6" s="15"/>
    </row>
    <row r="7" spans="1:6">
      <c r="A7" s="13" t="s">
        <v>5</v>
      </c>
      <c r="B7" s="11">
        <v>2</v>
      </c>
      <c r="C7" s="11">
        <v>1</v>
      </c>
      <c r="D7" s="11">
        <v>8</v>
      </c>
      <c r="E7" s="11">
        <v>1</v>
      </c>
      <c r="F7" s="15">
        <v>48</v>
      </c>
    </row>
    <row r="8" spans="1:6">
      <c r="A8" s="13" t="s">
        <v>6</v>
      </c>
      <c r="B8" s="11">
        <v>0</v>
      </c>
      <c r="C8" s="11">
        <v>0</v>
      </c>
      <c r="D8" s="11">
        <v>0</v>
      </c>
      <c r="E8" s="11">
        <v>0</v>
      </c>
      <c r="F8" s="15">
        <v>0</v>
      </c>
    </row>
    <row r="9" spans="1:6">
      <c r="A9" s="13" t="s">
        <v>7</v>
      </c>
      <c r="B9" s="11">
        <v>0</v>
      </c>
      <c r="C9" s="11">
        <v>0</v>
      </c>
      <c r="D9" s="11">
        <v>14</v>
      </c>
      <c r="E9" s="11">
        <v>1</v>
      </c>
      <c r="F9" s="15">
        <v>0</v>
      </c>
    </row>
    <row r="10" spans="1:6">
      <c r="A10" s="13" t="s">
        <v>8</v>
      </c>
      <c r="B10" s="11">
        <v>3</v>
      </c>
      <c r="C10" s="11">
        <v>0</v>
      </c>
      <c r="D10" s="11">
        <v>0</v>
      </c>
      <c r="E10" s="11">
        <v>0</v>
      </c>
      <c r="F10" s="15">
        <v>0</v>
      </c>
    </row>
    <row r="11" spans="1:6" ht="16" thickBot="1">
      <c r="A11" s="13" t="s">
        <v>9</v>
      </c>
      <c r="B11" s="12">
        <v>5</v>
      </c>
      <c r="C11" s="12">
        <v>7</v>
      </c>
      <c r="D11" s="12">
        <v>0</v>
      </c>
      <c r="E11" s="12">
        <v>3</v>
      </c>
      <c r="F11" s="16">
        <v>0</v>
      </c>
    </row>
    <row r="12" spans="1:6" ht="16" thickTop="1">
      <c r="A12" s="17" t="s">
        <v>12</v>
      </c>
      <c r="B12" s="11">
        <f>SUM(B7:B11)</f>
        <v>10</v>
      </c>
      <c r="C12" s="11">
        <f>SUM(C7:C11)</f>
        <v>8</v>
      </c>
      <c r="D12" s="11">
        <f>SUM(D7:D11)</f>
        <v>22</v>
      </c>
      <c r="E12" s="11">
        <f>SUM(E7:E11)</f>
        <v>5</v>
      </c>
      <c r="F12" s="15">
        <f>SUM(F7:F11)</f>
        <v>48</v>
      </c>
    </row>
    <row r="13" spans="1:6" ht="16" thickBot="1">
      <c r="A13" s="13"/>
      <c r="B13" s="11"/>
      <c r="C13" s="11"/>
      <c r="D13" s="11"/>
      <c r="E13" s="11"/>
      <c r="F13" s="15"/>
    </row>
    <row r="14" spans="1:6">
      <c r="A14" s="5" t="s">
        <v>37</v>
      </c>
      <c r="B14" s="6">
        <v>19300</v>
      </c>
      <c r="C14" s="6">
        <v>19300</v>
      </c>
      <c r="D14" s="6">
        <v>21800</v>
      </c>
      <c r="E14" s="6">
        <v>17800</v>
      </c>
      <c r="F14" s="6">
        <v>17500</v>
      </c>
    </row>
    <row r="15" spans="1:6" ht="16" thickBot="1">
      <c r="A15" s="7" t="s">
        <v>38</v>
      </c>
      <c r="B15" s="8">
        <v>-16213</v>
      </c>
      <c r="C15" s="8">
        <v>-16213</v>
      </c>
      <c r="D15" s="8">
        <v>-26614</v>
      </c>
      <c r="E15" s="8">
        <v>-32934</v>
      </c>
      <c r="F15" s="8">
        <v>-19510</v>
      </c>
    </row>
    <row r="16" spans="1:6" ht="17" thickTop="1" thickBot="1">
      <c r="A16" s="9" t="s">
        <v>39</v>
      </c>
      <c r="B16" s="10">
        <f>SUM(B14:B15)</f>
        <v>3087</v>
      </c>
      <c r="C16" s="10">
        <f t="shared" ref="C16:F16" si="0">SUM(C14:C15)</f>
        <v>3087</v>
      </c>
      <c r="D16" s="10">
        <f t="shared" si="0"/>
        <v>-4814</v>
      </c>
      <c r="E16" s="10">
        <f t="shared" si="0"/>
        <v>-15134</v>
      </c>
      <c r="F16" s="10">
        <f t="shared" si="0"/>
        <v>-2010</v>
      </c>
    </row>
    <row r="17" spans="1:7" ht="16" thickBot="1">
      <c r="A17" s="13"/>
      <c r="B17" s="18"/>
      <c r="C17" s="18"/>
      <c r="D17" s="18"/>
      <c r="E17" s="18"/>
      <c r="F17" s="19"/>
    </row>
    <row r="18" spans="1:7">
      <c r="A18" s="5" t="s">
        <v>40</v>
      </c>
      <c r="B18" s="6">
        <v>19151</v>
      </c>
      <c r="C18" s="6">
        <v>19151</v>
      </c>
      <c r="D18" s="6">
        <v>24751</v>
      </c>
      <c r="E18" s="6">
        <v>22201</v>
      </c>
      <c r="F18" s="6">
        <v>19650</v>
      </c>
    </row>
    <row r="19" spans="1:7" ht="16" thickBot="1">
      <c r="A19" s="7" t="s">
        <v>41</v>
      </c>
      <c r="B19" s="8">
        <v>-20167</v>
      </c>
      <c r="C19" s="8">
        <v>-20167</v>
      </c>
      <c r="D19" s="8">
        <v>-29013</v>
      </c>
      <c r="E19" s="8">
        <v>-27503</v>
      </c>
      <c r="F19" s="8">
        <v>-19483</v>
      </c>
    </row>
    <row r="20" spans="1:7" ht="17" thickTop="1" thickBot="1">
      <c r="A20" s="9" t="s">
        <v>42</v>
      </c>
      <c r="B20" s="10">
        <f>SUM(B18:B19)</f>
        <v>-1016</v>
      </c>
      <c r="C20" s="10">
        <f t="shared" ref="C20:F20" si="1">SUM(C18:C19)</f>
        <v>-1016</v>
      </c>
      <c r="D20" s="10">
        <f t="shared" si="1"/>
        <v>-4262</v>
      </c>
      <c r="E20" s="10">
        <f t="shared" si="1"/>
        <v>-5302</v>
      </c>
      <c r="F20" s="10">
        <f t="shared" si="1"/>
        <v>167</v>
      </c>
    </row>
    <row r="21" spans="1:7" ht="16" thickBot="1">
      <c r="A21" s="13"/>
      <c r="B21" s="18"/>
      <c r="C21" s="18"/>
      <c r="D21" s="18"/>
      <c r="E21" s="18"/>
      <c r="F21" s="19"/>
    </row>
    <row r="22" spans="1:7">
      <c r="A22" s="5" t="s">
        <v>43</v>
      </c>
      <c r="B22" s="6">
        <v>18632</v>
      </c>
      <c r="C22" s="6">
        <v>18632</v>
      </c>
      <c r="D22" s="6">
        <v>23631</v>
      </c>
      <c r="E22" s="6">
        <v>21132</v>
      </c>
      <c r="F22" s="6">
        <v>20500</v>
      </c>
    </row>
    <row r="23" spans="1:7" ht="16" thickBot="1">
      <c r="A23" s="7" t="s">
        <v>44</v>
      </c>
      <c r="B23" s="8">
        <v>-21658</v>
      </c>
      <c r="C23" s="8">
        <v>-21658</v>
      </c>
      <c r="D23" s="8">
        <v>-21870</v>
      </c>
      <c r="E23" s="8">
        <v>-33210</v>
      </c>
      <c r="F23" s="8">
        <v>-25396</v>
      </c>
    </row>
    <row r="24" spans="1:7" ht="17" thickTop="1" thickBot="1">
      <c r="A24" s="9" t="s">
        <v>45</v>
      </c>
      <c r="B24" s="10">
        <f>SUM(B22:B23)</f>
        <v>-3026</v>
      </c>
      <c r="C24" s="10">
        <f t="shared" ref="C24:F24" si="2">SUM(C22:C23)</f>
        <v>-3026</v>
      </c>
      <c r="D24" s="10">
        <f t="shared" si="2"/>
        <v>1761</v>
      </c>
      <c r="E24" s="10">
        <f t="shared" si="2"/>
        <v>-12078</v>
      </c>
      <c r="F24" s="10">
        <f t="shared" si="2"/>
        <v>-4896</v>
      </c>
    </row>
    <row r="25" spans="1:7">
      <c r="A25" s="13"/>
      <c r="B25" s="18"/>
      <c r="C25" s="18"/>
      <c r="D25" s="18"/>
      <c r="E25" s="18"/>
      <c r="F25" s="19"/>
    </row>
    <row r="26" spans="1:7">
      <c r="A26" s="17" t="s">
        <v>10</v>
      </c>
      <c r="B26" s="44">
        <v>250</v>
      </c>
      <c r="C26" s="44">
        <v>250</v>
      </c>
      <c r="D26" s="20">
        <v>1000</v>
      </c>
      <c r="E26" s="20">
        <v>0</v>
      </c>
      <c r="F26" s="21">
        <v>1500</v>
      </c>
      <c r="G26" t="s">
        <v>35</v>
      </c>
    </row>
    <row r="27" spans="1:7">
      <c r="A27" s="17" t="s">
        <v>11</v>
      </c>
      <c r="B27" s="44">
        <v>3500</v>
      </c>
      <c r="C27" s="44">
        <v>3500</v>
      </c>
      <c r="D27" s="20">
        <v>8100</v>
      </c>
      <c r="E27" s="20">
        <v>0</v>
      </c>
      <c r="F27" s="21">
        <v>7000</v>
      </c>
    </row>
    <row r="28" spans="1:7" ht="16" thickBot="1">
      <c r="A28" s="22"/>
      <c r="B28" s="23"/>
      <c r="C28" s="23"/>
      <c r="D28" s="23"/>
      <c r="E28" s="23"/>
      <c r="F28" s="24"/>
    </row>
    <row r="29" spans="1:7" ht="16" thickBot="1"/>
    <row r="30" spans="1:7" ht="16" thickBot="1">
      <c r="A30" s="59" t="s">
        <v>14</v>
      </c>
      <c r="B30" s="60"/>
      <c r="C30" s="60"/>
      <c r="D30" s="60"/>
      <c r="E30" s="60"/>
      <c r="F30" s="61"/>
    </row>
    <row r="31" spans="1:7" ht="16" thickBot="1">
      <c r="A31" s="13"/>
      <c r="B31" s="62" t="s">
        <v>16</v>
      </c>
      <c r="C31" s="62"/>
      <c r="D31" s="62"/>
      <c r="E31" s="62"/>
      <c r="F31" s="63"/>
    </row>
    <row r="32" spans="1:7" ht="16" thickBot="1">
      <c r="A32" s="13" t="s">
        <v>18</v>
      </c>
      <c r="B32" s="1" t="s">
        <v>20</v>
      </c>
      <c r="C32" s="1" t="s">
        <v>21</v>
      </c>
      <c r="D32" s="1" t="s">
        <v>22</v>
      </c>
      <c r="E32" s="1" t="s">
        <v>23</v>
      </c>
      <c r="F32" s="14" t="s">
        <v>24</v>
      </c>
    </row>
    <row r="33" spans="1:7">
      <c r="A33" s="13"/>
      <c r="B33" s="11"/>
      <c r="C33" s="11"/>
      <c r="D33" s="11"/>
      <c r="E33" s="11"/>
      <c r="F33" s="15"/>
    </row>
    <row r="34" spans="1:7">
      <c r="A34" s="13" t="s">
        <v>13</v>
      </c>
      <c r="B34" s="11">
        <v>288.22000000000003</v>
      </c>
      <c r="C34" s="11">
        <v>26.75</v>
      </c>
      <c r="D34" s="11">
        <v>661.19</v>
      </c>
      <c r="E34" s="11">
        <v>86.33</v>
      </c>
      <c r="F34" s="15">
        <v>177.38</v>
      </c>
    </row>
    <row r="35" spans="1:7">
      <c r="A35" s="13"/>
      <c r="B35" s="11"/>
      <c r="C35" s="11"/>
      <c r="D35" s="11"/>
      <c r="E35" s="11"/>
      <c r="F35" s="15"/>
    </row>
    <row r="36" spans="1:7">
      <c r="A36" s="13" t="s">
        <v>5</v>
      </c>
      <c r="B36" s="11">
        <v>57</v>
      </c>
      <c r="C36" s="11">
        <v>9</v>
      </c>
      <c r="D36" s="11">
        <v>11</v>
      </c>
      <c r="E36" s="11">
        <v>6</v>
      </c>
      <c r="F36" s="15">
        <v>8</v>
      </c>
    </row>
    <row r="37" spans="1:7">
      <c r="A37" s="13" t="s">
        <v>6</v>
      </c>
      <c r="B37" s="11">
        <v>0</v>
      </c>
      <c r="C37" s="11">
        <v>0</v>
      </c>
      <c r="D37" s="45">
        <v>7</v>
      </c>
      <c r="E37" s="11">
        <v>0</v>
      </c>
      <c r="F37" s="15">
        <v>0</v>
      </c>
      <c r="G37" s="34" t="s">
        <v>34</v>
      </c>
    </row>
    <row r="38" spans="1:7">
      <c r="A38" s="13" t="s">
        <v>7</v>
      </c>
      <c r="B38" s="11">
        <v>1</v>
      </c>
      <c r="C38" s="11">
        <v>2</v>
      </c>
      <c r="D38" s="11">
        <v>3</v>
      </c>
      <c r="E38" s="11">
        <v>3</v>
      </c>
      <c r="F38" s="15">
        <v>0</v>
      </c>
    </row>
    <row r="39" spans="1:7">
      <c r="A39" s="13" t="s">
        <v>8</v>
      </c>
      <c r="B39" s="11">
        <v>50</v>
      </c>
      <c r="C39" s="11">
        <v>0</v>
      </c>
      <c r="D39" s="11">
        <v>0</v>
      </c>
      <c r="E39" s="11">
        <v>0</v>
      </c>
      <c r="F39" s="15">
        <v>0</v>
      </c>
    </row>
    <row r="40" spans="1:7" ht="16" thickBot="1">
      <c r="A40" s="13" t="s">
        <v>9</v>
      </c>
      <c r="B40" s="12">
        <v>37</v>
      </c>
      <c r="C40" s="12">
        <v>8</v>
      </c>
      <c r="D40" s="12">
        <v>17</v>
      </c>
      <c r="E40" s="12">
        <v>1</v>
      </c>
      <c r="F40" s="16">
        <v>39</v>
      </c>
    </row>
    <row r="41" spans="1:7" ht="16" thickTop="1">
      <c r="A41" s="17" t="s">
        <v>12</v>
      </c>
      <c r="B41" s="11">
        <f>SUM(B36:B40)</f>
        <v>145</v>
      </c>
      <c r="C41" s="11">
        <f>SUM(C36:C40)</f>
        <v>19</v>
      </c>
      <c r="D41" s="11">
        <f>SUM(D36:D40)</f>
        <v>38</v>
      </c>
      <c r="E41" s="11">
        <f>SUM(E36:E40)</f>
        <v>10</v>
      </c>
      <c r="F41" s="15">
        <f>SUM(F36:F40)</f>
        <v>47</v>
      </c>
    </row>
    <row r="42" spans="1:7" ht="16" thickBot="1">
      <c r="A42" s="13"/>
      <c r="B42" s="11"/>
      <c r="C42" s="11"/>
      <c r="D42" s="11"/>
      <c r="E42" s="11"/>
      <c r="F42" s="15"/>
    </row>
    <row r="43" spans="1:7">
      <c r="A43" s="5" t="s">
        <v>37</v>
      </c>
      <c r="B43" s="6">
        <v>14000</v>
      </c>
      <c r="C43" s="6">
        <v>0</v>
      </c>
      <c r="D43" s="6">
        <v>8500</v>
      </c>
      <c r="E43" s="6">
        <v>14700</v>
      </c>
      <c r="F43" s="6">
        <v>12500</v>
      </c>
    </row>
    <row r="44" spans="1:7" ht="16" thickBot="1">
      <c r="A44" s="7" t="s">
        <v>38</v>
      </c>
      <c r="B44" s="8">
        <v>-29281</v>
      </c>
      <c r="C44" s="8">
        <v>0</v>
      </c>
      <c r="D44" s="8">
        <v>-5001</v>
      </c>
      <c r="E44" s="8">
        <v>-15164</v>
      </c>
      <c r="F44" s="8">
        <v>-30858</v>
      </c>
    </row>
    <row r="45" spans="1:7" ht="17" thickTop="1" thickBot="1">
      <c r="A45" s="9" t="s">
        <v>39</v>
      </c>
      <c r="B45" s="10">
        <f>SUM(B43:B44)</f>
        <v>-15281</v>
      </c>
      <c r="C45" s="10">
        <f t="shared" ref="C45" si="3">SUM(C43:C44)</f>
        <v>0</v>
      </c>
      <c r="D45" s="10">
        <f t="shared" ref="D45" si="4">SUM(D43:D44)</f>
        <v>3499</v>
      </c>
      <c r="E45" s="10">
        <f>SUM(E43:E44)</f>
        <v>-464</v>
      </c>
      <c r="F45" s="10">
        <f t="shared" ref="F45" si="5">SUM(F43:F44)</f>
        <v>-18358</v>
      </c>
    </row>
    <row r="46" spans="1:7" ht="16" thickBot="1">
      <c r="A46" s="13"/>
      <c r="B46" s="18"/>
      <c r="C46" s="18"/>
      <c r="D46" s="18"/>
      <c r="E46" s="18"/>
      <c r="F46" s="19"/>
    </row>
    <row r="47" spans="1:7">
      <c r="A47" s="5" t="s">
        <v>40</v>
      </c>
      <c r="B47" s="6">
        <v>16000</v>
      </c>
      <c r="C47" s="6">
        <v>0</v>
      </c>
      <c r="D47" s="6">
        <v>8500</v>
      </c>
      <c r="E47" s="6">
        <v>17423</v>
      </c>
      <c r="F47" s="6">
        <v>16000</v>
      </c>
    </row>
    <row r="48" spans="1:7" ht="16" thickBot="1">
      <c r="A48" s="7" t="s">
        <v>41</v>
      </c>
      <c r="B48" s="8">
        <v>-28415</v>
      </c>
      <c r="C48" s="8">
        <v>0</v>
      </c>
      <c r="D48" s="8">
        <v>-7634</v>
      </c>
      <c r="E48" s="8">
        <v>-17389</v>
      </c>
      <c r="F48" s="8">
        <v>-27776</v>
      </c>
    </row>
    <row r="49" spans="1:6" ht="17" thickTop="1" thickBot="1">
      <c r="A49" s="9" t="s">
        <v>42</v>
      </c>
      <c r="B49" s="10">
        <f>SUM(B47:B48)</f>
        <v>-12415</v>
      </c>
      <c r="C49" s="10">
        <f t="shared" ref="C49" si="6">SUM(C47:C48)</f>
        <v>0</v>
      </c>
      <c r="D49" s="10">
        <f t="shared" ref="D49" si="7">SUM(D47:D48)</f>
        <v>866</v>
      </c>
      <c r="E49" s="10">
        <f t="shared" ref="E49" si="8">SUM(E47:E48)</f>
        <v>34</v>
      </c>
      <c r="F49" s="10">
        <f t="shared" ref="F49" si="9">SUM(F47:F48)</f>
        <v>-11776</v>
      </c>
    </row>
    <row r="50" spans="1:6" ht="16" thickBot="1">
      <c r="A50" s="13"/>
      <c r="B50" s="18"/>
      <c r="C50" s="18"/>
      <c r="D50" s="18"/>
      <c r="E50" s="18"/>
      <c r="F50" s="19"/>
    </row>
    <row r="51" spans="1:6">
      <c r="A51" s="5" t="s">
        <v>43</v>
      </c>
      <c r="B51" s="6">
        <v>23632</v>
      </c>
      <c r="C51" s="6">
        <v>0</v>
      </c>
      <c r="D51" s="6">
        <v>7500</v>
      </c>
      <c r="E51" s="6">
        <v>21132</v>
      </c>
      <c r="F51" s="6">
        <v>23632</v>
      </c>
    </row>
    <row r="52" spans="1:6" ht="16" thickBot="1">
      <c r="A52" s="7" t="s">
        <v>44</v>
      </c>
      <c r="B52" s="8">
        <v>-37512</v>
      </c>
      <c r="C52" s="8">
        <v>0</v>
      </c>
      <c r="D52" s="8">
        <v>-2276</v>
      </c>
      <c r="E52" s="8">
        <v>-28585</v>
      </c>
      <c r="F52" s="8">
        <v>-45372</v>
      </c>
    </row>
    <row r="53" spans="1:6" ht="17" thickTop="1" thickBot="1">
      <c r="A53" s="9" t="s">
        <v>45</v>
      </c>
      <c r="B53" s="10">
        <f>SUM(B51:B52)</f>
        <v>-13880</v>
      </c>
      <c r="C53" s="10">
        <f t="shared" ref="C53" si="10">SUM(C51:C52)</f>
        <v>0</v>
      </c>
      <c r="D53" s="10">
        <f t="shared" ref="D53" si="11">SUM(D51:D52)</f>
        <v>5224</v>
      </c>
      <c r="E53" s="10">
        <f t="shared" ref="E53" si="12">SUM(E51:E52)</f>
        <v>-7453</v>
      </c>
      <c r="F53" s="10">
        <f t="shared" ref="F53" si="13">SUM(F51:F52)</f>
        <v>-21740</v>
      </c>
    </row>
    <row r="54" spans="1:6">
      <c r="A54" s="13"/>
      <c r="B54" s="18"/>
      <c r="C54" s="35" t="s">
        <v>29</v>
      </c>
      <c r="D54" s="35" t="s">
        <v>36</v>
      </c>
      <c r="E54" s="18"/>
      <c r="F54" s="19"/>
    </row>
    <row r="55" spans="1:6">
      <c r="A55" s="17" t="s">
        <v>10</v>
      </c>
      <c r="B55" s="20">
        <v>13000</v>
      </c>
      <c r="C55" s="20" t="s">
        <v>29</v>
      </c>
      <c r="D55" s="20">
        <v>10000</v>
      </c>
      <c r="E55" s="20">
        <v>0</v>
      </c>
      <c r="F55" s="21">
        <v>8000</v>
      </c>
    </row>
    <row r="56" spans="1:6">
      <c r="A56" s="17" t="s">
        <v>11</v>
      </c>
      <c r="B56" s="20">
        <v>0</v>
      </c>
      <c r="C56" s="20" t="s">
        <v>29</v>
      </c>
      <c r="D56" s="20">
        <v>2500</v>
      </c>
      <c r="E56" s="20">
        <v>0</v>
      </c>
      <c r="F56" s="21">
        <v>14400</v>
      </c>
    </row>
    <row r="57" spans="1:6" ht="16" thickBot="1">
      <c r="A57" s="22"/>
      <c r="B57" s="23"/>
      <c r="C57" s="23"/>
      <c r="D57" s="23"/>
      <c r="E57" s="23"/>
      <c r="F57" s="24"/>
    </row>
    <row r="59" spans="1:6" ht="16" thickBot="1"/>
    <row r="60" spans="1:6" ht="16" thickBot="1">
      <c r="A60" s="59" t="s">
        <v>14</v>
      </c>
      <c r="B60" s="60"/>
      <c r="C60" s="60"/>
      <c r="D60" s="60"/>
      <c r="E60" s="60"/>
      <c r="F60" s="61"/>
    </row>
    <row r="61" spans="1:6" ht="16" thickBot="1">
      <c r="A61" s="13"/>
      <c r="B61" s="62" t="s">
        <v>17</v>
      </c>
      <c r="C61" s="62"/>
      <c r="D61" s="62"/>
      <c r="E61" s="62"/>
      <c r="F61" s="63"/>
    </row>
    <row r="62" spans="1:6" ht="16" thickBot="1">
      <c r="A62" s="13" t="s">
        <v>18</v>
      </c>
      <c r="B62" s="1" t="s">
        <v>25</v>
      </c>
      <c r="C62" s="1" t="s">
        <v>26</v>
      </c>
      <c r="D62" s="1" t="s">
        <v>27</v>
      </c>
      <c r="E62" s="1" t="s">
        <v>28</v>
      </c>
      <c r="F62" s="14" t="s">
        <v>29</v>
      </c>
    </row>
    <row r="63" spans="1:6">
      <c r="A63" s="13"/>
      <c r="B63" s="11"/>
      <c r="C63" s="11"/>
      <c r="D63" s="11"/>
      <c r="E63" s="11"/>
      <c r="F63" s="15"/>
    </row>
    <row r="64" spans="1:6">
      <c r="A64" s="13" t="s">
        <v>13</v>
      </c>
      <c r="B64" s="11">
        <v>30.28</v>
      </c>
      <c r="C64" s="11">
        <v>39.93</v>
      </c>
      <c r="D64" s="11">
        <v>61.31</v>
      </c>
      <c r="E64" s="11">
        <v>39.049999999999997</v>
      </c>
      <c r="F64" s="15" t="s">
        <v>29</v>
      </c>
    </row>
    <row r="65" spans="1:6">
      <c r="A65" s="13"/>
      <c r="B65" s="11"/>
      <c r="C65" s="11"/>
      <c r="D65" s="11"/>
      <c r="E65" s="11"/>
      <c r="F65" s="15" t="s">
        <v>29</v>
      </c>
    </row>
    <row r="66" spans="1:6">
      <c r="A66" s="13" t="s">
        <v>5</v>
      </c>
      <c r="B66" s="11">
        <v>2</v>
      </c>
      <c r="C66" s="11">
        <v>1</v>
      </c>
      <c r="D66" s="11">
        <v>8</v>
      </c>
      <c r="E66" s="11">
        <v>1</v>
      </c>
      <c r="F66" s="15" t="s">
        <v>29</v>
      </c>
    </row>
    <row r="67" spans="1:6">
      <c r="A67" s="13" t="s">
        <v>6</v>
      </c>
      <c r="B67" s="11">
        <v>0</v>
      </c>
      <c r="C67" s="11">
        <v>0</v>
      </c>
      <c r="D67" s="11">
        <v>0</v>
      </c>
      <c r="E67" s="11">
        <v>0</v>
      </c>
      <c r="F67" s="15" t="s">
        <v>29</v>
      </c>
    </row>
    <row r="68" spans="1:6">
      <c r="A68" s="13" t="s">
        <v>7</v>
      </c>
      <c r="B68" s="11">
        <v>0</v>
      </c>
      <c r="C68" s="11">
        <v>0</v>
      </c>
      <c r="D68" s="11">
        <v>14</v>
      </c>
      <c r="E68" s="11">
        <v>1</v>
      </c>
      <c r="F68" s="15" t="s">
        <v>29</v>
      </c>
    </row>
    <row r="69" spans="1:6">
      <c r="A69" s="13" t="s">
        <v>8</v>
      </c>
      <c r="B69" s="11">
        <v>3</v>
      </c>
      <c r="C69" s="11">
        <v>0</v>
      </c>
      <c r="D69" s="11">
        <v>0</v>
      </c>
      <c r="E69" s="11">
        <v>0</v>
      </c>
      <c r="F69" s="15" t="s">
        <v>29</v>
      </c>
    </row>
    <row r="70" spans="1:6" ht="16" thickBot="1">
      <c r="A70" s="13" t="s">
        <v>9</v>
      </c>
      <c r="B70" s="12">
        <v>5</v>
      </c>
      <c r="C70" s="12">
        <v>7</v>
      </c>
      <c r="D70" s="12">
        <v>0</v>
      </c>
      <c r="E70" s="12">
        <v>3</v>
      </c>
      <c r="F70" s="16" t="s">
        <v>29</v>
      </c>
    </row>
    <row r="71" spans="1:6" ht="16" thickTop="1">
      <c r="A71" s="17" t="s">
        <v>12</v>
      </c>
      <c r="B71" s="11">
        <f>SUM(B66:B70)</f>
        <v>10</v>
      </c>
      <c r="C71" s="11">
        <f>SUM(C66:C70)</f>
        <v>8</v>
      </c>
      <c r="D71" s="11">
        <f>SUM(D66:D70)</f>
        <v>22</v>
      </c>
      <c r="E71" s="11">
        <f>SUM(E66:E70)</f>
        <v>5</v>
      </c>
      <c r="F71" s="15" t="s">
        <v>29</v>
      </c>
    </row>
    <row r="72" spans="1:6" ht="16" thickBot="1">
      <c r="A72" s="13"/>
      <c r="B72" s="11"/>
      <c r="C72" s="11"/>
      <c r="D72" s="11"/>
      <c r="E72" s="11"/>
      <c r="F72" s="15"/>
    </row>
    <row r="73" spans="1:6">
      <c r="A73" s="5" t="s">
        <v>37</v>
      </c>
      <c r="B73" s="6">
        <v>7500</v>
      </c>
      <c r="C73" s="6">
        <v>15353</v>
      </c>
      <c r="D73" s="6">
        <v>10000</v>
      </c>
      <c r="E73" s="6">
        <v>11900</v>
      </c>
      <c r="F73" s="19"/>
    </row>
    <row r="74" spans="1:6" ht="16" thickBot="1">
      <c r="A74" s="7" t="s">
        <v>38</v>
      </c>
      <c r="B74" s="8">
        <v>-7532</v>
      </c>
      <c r="C74" s="8">
        <v>-13410</v>
      </c>
      <c r="D74" s="8">
        <v>-8073</v>
      </c>
      <c r="E74" s="8">
        <v>-15200</v>
      </c>
      <c r="F74" s="19"/>
    </row>
    <row r="75" spans="1:6" ht="17" thickTop="1" thickBot="1">
      <c r="A75" s="9" t="s">
        <v>39</v>
      </c>
      <c r="B75" s="10">
        <f>SUM(B73:B74)</f>
        <v>-32</v>
      </c>
      <c r="C75" s="10">
        <f t="shared" ref="C75" si="14">SUM(C73:C74)</f>
        <v>1943</v>
      </c>
      <c r="D75" s="10">
        <f t="shared" ref="D75" si="15">SUM(D73:D74)</f>
        <v>1927</v>
      </c>
      <c r="E75" s="10">
        <f t="shared" ref="E75" si="16">SUM(E73:E74)</f>
        <v>-3300</v>
      </c>
      <c r="F75" s="19"/>
    </row>
    <row r="76" spans="1:6" ht="16" thickBot="1">
      <c r="A76" s="13"/>
      <c r="B76" s="18"/>
      <c r="C76" s="18"/>
      <c r="D76" s="18"/>
      <c r="E76" s="18"/>
      <c r="F76" s="19"/>
    </row>
    <row r="77" spans="1:6">
      <c r="A77" s="5" t="s">
        <v>40</v>
      </c>
      <c r="B77" s="6">
        <v>7500</v>
      </c>
      <c r="C77" s="6">
        <v>14150</v>
      </c>
      <c r="D77" s="6">
        <v>11500</v>
      </c>
      <c r="E77" s="6">
        <v>12000</v>
      </c>
      <c r="F77" s="19"/>
    </row>
    <row r="78" spans="1:6" ht="16" thickBot="1">
      <c r="A78" s="7" t="s">
        <v>41</v>
      </c>
      <c r="B78" s="8">
        <v>-6166</v>
      </c>
      <c r="C78" s="8">
        <v>-12962</v>
      </c>
      <c r="D78" s="8">
        <v>-10972</v>
      </c>
      <c r="E78" s="8">
        <v>-11046</v>
      </c>
      <c r="F78" s="19"/>
    </row>
    <row r="79" spans="1:6" ht="17" thickTop="1" thickBot="1">
      <c r="A79" s="9" t="s">
        <v>42</v>
      </c>
      <c r="B79" s="10">
        <f>SUM(B77:B78)</f>
        <v>1334</v>
      </c>
      <c r="C79" s="10">
        <f t="shared" ref="C79" si="17">SUM(C77:C78)</f>
        <v>1188</v>
      </c>
      <c r="D79" s="10">
        <f t="shared" ref="D79" si="18">SUM(D77:D78)</f>
        <v>528</v>
      </c>
      <c r="E79" s="10">
        <f t="shared" ref="E79" si="19">SUM(E77:E78)</f>
        <v>954</v>
      </c>
      <c r="F79" s="19"/>
    </row>
    <row r="80" spans="1:6" ht="16" thickBot="1">
      <c r="A80" s="13"/>
      <c r="B80" s="18"/>
      <c r="C80" s="18"/>
      <c r="D80" s="18"/>
      <c r="E80" s="18"/>
      <c r="F80" s="19"/>
    </row>
    <row r="81" spans="1:6">
      <c r="A81" s="5" t="s">
        <v>43</v>
      </c>
      <c r="B81" s="6">
        <v>10500</v>
      </c>
      <c r="C81" s="6">
        <v>21132</v>
      </c>
      <c r="D81" s="6">
        <v>17900</v>
      </c>
      <c r="E81" s="6">
        <v>10000</v>
      </c>
      <c r="F81" s="19"/>
    </row>
    <row r="82" spans="1:6" ht="16" thickBot="1">
      <c r="A82" s="7" t="s">
        <v>44</v>
      </c>
      <c r="B82" s="8">
        <v>-9654</v>
      </c>
      <c r="C82" s="8">
        <v>-24160</v>
      </c>
      <c r="D82" s="8">
        <v>-17885</v>
      </c>
      <c r="E82" s="8">
        <v>-15897</v>
      </c>
      <c r="F82" s="19"/>
    </row>
    <row r="83" spans="1:6" ht="17" thickTop="1" thickBot="1">
      <c r="A83" s="9" t="s">
        <v>45</v>
      </c>
      <c r="B83" s="10">
        <f>SUM(B81:B82)</f>
        <v>846</v>
      </c>
      <c r="C83" s="10">
        <f t="shared" ref="C83" si="20">SUM(C81:C82)</f>
        <v>-3028</v>
      </c>
      <c r="D83" s="10">
        <f t="shared" ref="D83" si="21">SUM(D81:D82)</f>
        <v>15</v>
      </c>
      <c r="E83" s="10">
        <f t="shared" ref="E83" si="22">SUM(E81:E82)</f>
        <v>-5897</v>
      </c>
      <c r="F83" s="19"/>
    </row>
    <row r="84" spans="1:6">
      <c r="A84" s="13"/>
      <c r="B84" s="35" t="s">
        <v>36</v>
      </c>
      <c r="C84" s="18"/>
      <c r="D84" s="18"/>
      <c r="E84" s="18"/>
      <c r="F84" s="19"/>
    </row>
    <row r="85" spans="1:6">
      <c r="A85" s="17" t="s">
        <v>10</v>
      </c>
      <c r="B85" s="20">
        <v>15000</v>
      </c>
      <c r="C85" s="20">
        <v>0</v>
      </c>
      <c r="D85" s="20">
        <v>0</v>
      </c>
      <c r="E85" s="20">
        <v>0</v>
      </c>
      <c r="F85" s="19"/>
    </row>
    <row r="86" spans="1:6">
      <c r="A86" s="17" t="s">
        <v>11</v>
      </c>
      <c r="B86" s="20">
        <v>0</v>
      </c>
      <c r="C86" s="20">
        <v>0</v>
      </c>
      <c r="D86" s="20">
        <v>0</v>
      </c>
      <c r="E86" s="20">
        <v>0</v>
      </c>
      <c r="F86" s="19"/>
    </row>
    <row r="87" spans="1:6" ht="16" thickBot="1">
      <c r="A87" s="22"/>
      <c r="B87" s="23"/>
      <c r="C87" s="23"/>
      <c r="D87" s="23"/>
      <c r="E87" s="23"/>
      <c r="F87" s="24"/>
    </row>
    <row r="89" spans="1:6" ht="16" thickBot="1"/>
    <row r="90" spans="1:6" ht="16" thickBot="1">
      <c r="A90" s="59" t="s">
        <v>14</v>
      </c>
      <c r="B90" s="60"/>
      <c r="C90" s="60"/>
      <c r="D90" s="60"/>
      <c r="E90" s="60"/>
      <c r="F90" s="61"/>
    </row>
    <row r="91" spans="1:6" ht="16" thickBot="1">
      <c r="A91" s="13"/>
      <c r="B91" s="43" t="s">
        <v>46</v>
      </c>
      <c r="C91" s="36"/>
      <c r="D91" s="43" t="s">
        <v>47</v>
      </c>
      <c r="E91" s="36"/>
      <c r="F91" s="36"/>
    </row>
    <row r="92" spans="1:6">
      <c r="A92" s="13" t="s">
        <v>18</v>
      </c>
      <c r="B92" s="11" t="s">
        <v>30</v>
      </c>
      <c r="C92" s="11" t="s">
        <v>29</v>
      </c>
      <c r="D92" s="11" t="s">
        <v>48</v>
      </c>
      <c r="E92" s="11" t="s">
        <v>29</v>
      </c>
      <c r="F92" s="15" t="s">
        <v>29</v>
      </c>
    </row>
    <row r="93" spans="1:6">
      <c r="A93" s="13"/>
      <c r="B93" s="11"/>
      <c r="C93" s="11"/>
      <c r="D93" s="11"/>
      <c r="E93" s="11"/>
      <c r="F93" s="11"/>
    </row>
    <row r="94" spans="1:6">
      <c r="A94" s="13" t="s">
        <v>13</v>
      </c>
      <c r="B94" s="11">
        <v>21.34</v>
      </c>
      <c r="C94" s="11"/>
      <c r="D94" s="11">
        <v>28.22</v>
      </c>
      <c r="E94" s="11"/>
      <c r="F94" s="11"/>
    </row>
    <row r="95" spans="1:6">
      <c r="A95" s="13"/>
      <c r="B95" s="11"/>
      <c r="C95" s="11"/>
      <c r="D95" s="11"/>
      <c r="E95" s="11"/>
      <c r="F95" s="11"/>
    </row>
    <row r="96" spans="1:6">
      <c r="A96" s="13" t="s">
        <v>5</v>
      </c>
      <c r="B96" s="11">
        <v>4</v>
      </c>
      <c r="C96" s="11"/>
      <c r="D96" s="11">
        <v>2</v>
      </c>
      <c r="E96" s="11"/>
      <c r="F96" s="11"/>
    </row>
    <row r="97" spans="1:6">
      <c r="A97" s="13" t="s">
        <v>6</v>
      </c>
      <c r="B97" s="11">
        <v>1</v>
      </c>
      <c r="C97" s="11"/>
      <c r="D97" s="11">
        <v>0</v>
      </c>
      <c r="E97" s="11"/>
      <c r="F97" s="11"/>
    </row>
    <row r="98" spans="1:6">
      <c r="A98" s="13" t="s">
        <v>7</v>
      </c>
      <c r="B98" s="11">
        <v>0</v>
      </c>
      <c r="C98" s="11"/>
      <c r="D98" s="11">
        <v>0</v>
      </c>
      <c r="E98" s="11"/>
      <c r="F98" s="11"/>
    </row>
    <row r="99" spans="1:6">
      <c r="A99" s="13" t="s">
        <v>8</v>
      </c>
      <c r="B99" s="11">
        <v>0</v>
      </c>
      <c r="C99" s="11"/>
      <c r="D99" s="11">
        <v>0</v>
      </c>
      <c r="E99" s="11"/>
      <c r="F99" s="11"/>
    </row>
    <row r="100" spans="1:6" ht="16" thickBot="1">
      <c r="A100" s="13" t="s">
        <v>9</v>
      </c>
      <c r="B100" s="12">
        <v>0</v>
      </c>
      <c r="C100" s="12"/>
      <c r="D100" s="12">
        <v>4</v>
      </c>
      <c r="E100" s="12"/>
      <c r="F100" s="12"/>
    </row>
    <row r="101" spans="1:6" ht="16" thickTop="1">
      <c r="A101" s="17" t="s">
        <v>12</v>
      </c>
      <c r="B101" s="11">
        <f>SUM(B96:B100)</f>
        <v>5</v>
      </c>
      <c r="C101" s="11"/>
      <c r="D101" s="11">
        <f>SUM(D96:D100)</f>
        <v>6</v>
      </c>
      <c r="E101" s="11"/>
      <c r="F101" s="15"/>
    </row>
    <row r="102" spans="1:6" ht="16" thickBot="1">
      <c r="A102" s="13"/>
      <c r="B102" s="11"/>
      <c r="C102" s="11"/>
      <c r="D102" s="11"/>
      <c r="E102" s="11"/>
      <c r="F102" s="15"/>
    </row>
    <row r="103" spans="1:6">
      <c r="A103" s="37" t="s">
        <v>37</v>
      </c>
      <c r="B103" s="2">
        <v>13900</v>
      </c>
      <c r="C103" s="28"/>
      <c r="D103" s="2">
        <v>18242</v>
      </c>
      <c r="E103" s="28"/>
      <c r="F103" s="31"/>
    </row>
    <row r="104" spans="1:6" ht="16" thickBot="1">
      <c r="A104" s="38" t="s">
        <v>38</v>
      </c>
      <c r="B104" s="4">
        <v>-11296</v>
      </c>
      <c r="C104" s="29"/>
      <c r="D104" s="4">
        <v>-12577</v>
      </c>
      <c r="E104" s="29"/>
      <c r="F104" s="32"/>
    </row>
    <row r="105" spans="1:6" ht="17" thickTop="1" thickBot="1">
      <c r="A105" s="39" t="s">
        <v>39</v>
      </c>
      <c r="B105" s="40">
        <f>SUM(B103:B104)</f>
        <v>2604</v>
      </c>
      <c r="C105" s="30"/>
      <c r="D105" s="40">
        <f>SUM(D103:D104)</f>
        <v>5665</v>
      </c>
      <c r="E105" s="30"/>
      <c r="F105" s="33"/>
    </row>
    <row r="106" spans="1:6" ht="16" thickBot="1">
      <c r="A106" s="13"/>
      <c r="B106" s="41"/>
      <c r="C106" s="18"/>
      <c r="D106" s="41"/>
      <c r="E106" s="18"/>
      <c r="F106" s="19"/>
    </row>
    <row r="107" spans="1:6">
      <c r="A107" s="37" t="s">
        <v>40</v>
      </c>
      <c r="B107" s="42">
        <v>12751</v>
      </c>
      <c r="C107" s="28"/>
      <c r="D107" s="42">
        <v>23593</v>
      </c>
      <c r="E107" s="28"/>
      <c r="F107" s="31"/>
    </row>
    <row r="108" spans="1:6" ht="16" thickBot="1">
      <c r="A108" s="38" t="s">
        <v>41</v>
      </c>
      <c r="B108" s="4">
        <v>-10200</v>
      </c>
      <c r="C108" s="29"/>
      <c r="D108" s="4">
        <v>-8899</v>
      </c>
      <c r="E108" s="29"/>
      <c r="F108" s="32"/>
    </row>
    <row r="109" spans="1:6" ht="17" thickTop="1" thickBot="1">
      <c r="A109" s="39" t="s">
        <v>42</v>
      </c>
      <c r="B109" s="40">
        <f>SUM(B107:B108)</f>
        <v>2551</v>
      </c>
      <c r="C109" s="30"/>
      <c r="D109" s="40">
        <f>SUM(D107:D108)</f>
        <v>14694</v>
      </c>
      <c r="E109" s="30"/>
      <c r="F109" s="33"/>
    </row>
    <row r="110" spans="1:6" ht="16" thickBot="1">
      <c r="A110" s="13"/>
      <c r="B110" s="41"/>
      <c r="C110" s="18"/>
      <c r="D110" s="41"/>
      <c r="E110" s="18"/>
      <c r="F110" s="19"/>
    </row>
    <row r="111" spans="1:6">
      <c r="A111" s="37" t="s">
        <v>43</v>
      </c>
      <c r="B111" s="42">
        <v>12500</v>
      </c>
      <c r="C111" s="28"/>
      <c r="D111" s="42">
        <v>11500</v>
      </c>
      <c r="E111" s="28"/>
      <c r="F111" s="31"/>
    </row>
    <row r="112" spans="1:6" ht="16" thickBot="1">
      <c r="A112" s="38" t="s">
        <v>44</v>
      </c>
      <c r="B112" s="4">
        <v>-7176</v>
      </c>
      <c r="C112" s="29"/>
      <c r="D112" s="4">
        <v>-12846</v>
      </c>
      <c r="E112" s="29"/>
      <c r="F112" s="32"/>
    </row>
    <row r="113" spans="1:6" ht="17" thickTop="1" thickBot="1">
      <c r="A113" s="39" t="s">
        <v>45</v>
      </c>
      <c r="B113" s="3">
        <f>SUM(B111:B112)</f>
        <v>5324</v>
      </c>
      <c r="C113" s="30"/>
      <c r="D113" s="3">
        <f>SUM(D111:D112)</f>
        <v>-1346</v>
      </c>
      <c r="E113" s="30"/>
      <c r="F113" s="33"/>
    </row>
    <row r="114" spans="1:6">
      <c r="A114" s="13"/>
      <c r="B114" s="35" t="s">
        <v>36</v>
      </c>
      <c r="C114" s="18"/>
      <c r="D114" s="35" t="s">
        <v>36</v>
      </c>
      <c r="E114" s="18"/>
      <c r="F114" s="19"/>
    </row>
    <row r="115" spans="1:6">
      <c r="A115" s="17" t="s">
        <v>10</v>
      </c>
      <c r="B115" s="20">
        <v>9000</v>
      </c>
      <c r="C115" s="20"/>
      <c r="D115" s="20">
        <v>11000</v>
      </c>
      <c r="E115" s="20"/>
      <c r="F115" s="21"/>
    </row>
    <row r="116" spans="1:6">
      <c r="A116" s="17" t="s">
        <v>11</v>
      </c>
      <c r="B116" s="20">
        <v>3000</v>
      </c>
      <c r="C116" s="20"/>
      <c r="D116" s="20">
        <v>0</v>
      </c>
      <c r="E116" s="20"/>
      <c r="F116" s="21"/>
    </row>
    <row r="117" spans="1:6" ht="16" thickBot="1">
      <c r="A117" s="22"/>
      <c r="B117" s="23"/>
      <c r="C117" s="23"/>
      <c r="D117" s="23"/>
      <c r="E117" s="23"/>
      <c r="F117" s="24"/>
    </row>
    <row r="119" spans="1:6" ht="16" thickBot="1"/>
    <row r="120" spans="1:6" ht="16" thickBot="1">
      <c r="A120" s="59" t="s">
        <v>14</v>
      </c>
      <c r="B120" s="60"/>
      <c r="C120" s="60"/>
      <c r="D120" s="60"/>
      <c r="E120" s="60"/>
      <c r="F120" s="61"/>
    </row>
    <row r="121" spans="1:6" ht="16" thickBot="1">
      <c r="A121" s="13"/>
      <c r="B121" s="62" t="s">
        <v>19</v>
      </c>
      <c r="C121" s="62"/>
      <c r="D121" s="62"/>
      <c r="E121" s="62"/>
      <c r="F121" s="63"/>
    </row>
    <row r="122" spans="1:6" ht="16" thickBot="1">
      <c r="A122" s="13" t="s">
        <v>18</v>
      </c>
      <c r="B122" s="1" t="s">
        <v>31</v>
      </c>
      <c r="C122" s="1" t="s">
        <v>32</v>
      </c>
      <c r="D122" s="1" t="s">
        <v>33</v>
      </c>
      <c r="E122" s="1"/>
      <c r="F122" s="14"/>
    </row>
    <row r="123" spans="1:6">
      <c r="A123" s="13"/>
      <c r="B123" s="11"/>
      <c r="C123" s="11"/>
      <c r="D123" s="11"/>
      <c r="E123" s="11"/>
      <c r="F123" s="15"/>
    </row>
    <row r="124" spans="1:6">
      <c r="A124" s="13" t="s">
        <v>13</v>
      </c>
      <c r="B124" s="11">
        <v>26.42</v>
      </c>
      <c r="C124" s="11">
        <v>17.100000000000001</v>
      </c>
      <c r="D124" s="11">
        <v>167.36</v>
      </c>
      <c r="E124" s="11"/>
      <c r="F124" s="15"/>
    </row>
    <row r="125" spans="1:6">
      <c r="A125" s="13"/>
      <c r="B125" s="11"/>
      <c r="C125" s="11"/>
      <c r="D125" s="11"/>
      <c r="E125" s="11"/>
      <c r="F125" s="15"/>
    </row>
    <row r="126" spans="1:6">
      <c r="A126" s="13" t="s">
        <v>5</v>
      </c>
      <c r="B126" s="11">
        <v>11</v>
      </c>
      <c r="C126" s="11">
        <v>18</v>
      </c>
      <c r="D126" s="11">
        <v>40</v>
      </c>
      <c r="E126" s="11"/>
      <c r="F126" s="15"/>
    </row>
    <row r="127" spans="1:6">
      <c r="A127" s="13" t="s">
        <v>6</v>
      </c>
      <c r="B127" s="11">
        <v>25</v>
      </c>
      <c r="C127" s="11">
        <v>9</v>
      </c>
      <c r="D127" s="11">
        <v>0</v>
      </c>
      <c r="E127" s="11"/>
      <c r="F127" s="15"/>
    </row>
    <row r="128" spans="1:6">
      <c r="A128" s="13" t="s">
        <v>7</v>
      </c>
      <c r="B128" s="11">
        <v>0</v>
      </c>
      <c r="C128" s="11">
        <v>9</v>
      </c>
      <c r="D128" s="11">
        <v>36</v>
      </c>
      <c r="E128" s="11"/>
      <c r="F128" s="15"/>
    </row>
    <row r="129" spans="1:6">
      <c r="A129" s="13" t="s">
        <v>8</v>
      </c>
      <c r="B129" s="11">
        <v>0</v>
      </c>
      <c r="C129" s="11">
        <v>0</v>
      </c>
      <c r="D129" s="11">
        <v>0</v>
      </c>
      <c r="E129" s="11"/>
      <c r="F129" s="15"/>
    </row>
    <row r="130" spans="1:6" ht="16" thickBot="1">
      <c r="A130" s="13" t="s">
        <v>9</v>
      </c>
      <c r="B130" s="12">
        <v>0</v>
      </c>
      <c r="C130" s="12">
        <v>38</v>
      </c>
      <c r="D130" s="12">
        <v>0</v>
      </c>
      <c r="E130" s="12"/>
      <c r="F130" s="16"/>
    </row>
    <row r="131" spans="1:6" ht="16" thickTop="1">
      <c r="A131" s="17" t="s">
        <v>12</v>
      </c>
      <c r="B131" s="11">
        <f>SUM(B126:B130)</f>
        <v>36</v>
      </c>
      <c r="C131" s="11">
        <f>SUM(C126:C130)</f>
        <v>74</v>
      </c>
      <c r="D131" s="11">
        <f>SUM(D126:D130)</f>
        <v>76</v>
      </c>
      <c r="E131" s="11"/>
      <c r="F131" s="15"/>
    </row>
    <row r="132" spans="1:6" ht="16" thickBot="1">
      <c r="A132" s="13"/>
      <c r="B132" s="11"/>
      <c r="C132" s="11"/>
      <c r="D132" s="11"/>
      <c r="E132" s="11"/>
      <c r="F132" s="15"/>
    </row>
    <row r="133" spans="1:6">
      <c r="A133" s="5" t="s">
        <v>37</v>
      </c>
      <c r="B133" s="6">
        <v>10000</v>
      </c>
      <c r="C133" s="6">
        <v>12500</v>
      </c>
      <c r="D133" s="25">
        <v>14500</v>
      </c>
      <c r="E133" s="28"/>
      <c r="F133" s="31"/>
    </row>
    <row r="134" spans="1:6" ht="16" thickBot="1">
      <c r="A134" s="7" t="s">
        <v>38</v>
      </c>
      <c r="B134" s="8">
        <v>-9574</v>
      </c>
      <c r="C134" s="8">
        <v>-12822</v>
      </c>
      <c r="D134" s="26">
        <v>-13664</v>
      </c>
      <c r="E134" s="29"/>
      <c r="F134" s="32"/>
    </row>
    <row r="135" spans="1:6" ht="17" thickTop="1" thickBot="1">
      <c r="A135" s="9" t="s">
        <v>39</v>
      </c>
      <c r="B135" s="10">
        <f>SUM(B133:B134)</f>
        <v>426</v>
      </c>
      <c r="C135" s="10">
        <f t="shared" ref="C135" si="23">SUM(C133:C134)</f>
        <v>-322</v>
      </c>
      <c r="D135" s="27">
        <f t="shared" ref="D135" si="24">SUM(D133:D134)</f>
        <v>836</v>
      </c>
      <c r="E135" s="30"/>
      <c r="F135" s="33"/>
    </row>
    <row r="136" spans="1:6" ht="16" thickBot="1">
      <c r="A136" s="13"/>
      <c r="B136" s="18"/>
      <c r="C136" s="18"/>
      <c r="D136" s="18"/>
      <c r="E136" s="18"/>
      <c r="F136" s="19"/>
    </row>
    <row r="137" spans="1:6">
      <c r="A137" s="5" t="s">
        <v>40</v>
      </c>
      <c r="B137" s="6">
        <v>10000</v>
      </c>
      <c r="C137" s="6">
        <v>12500</v>
      </c>
      <c r="D137" s="25">
        <v>14150</v>
      </c>
      <c r="E137" s="28"/>
      <c r="F137" s="31"/>
    </row>
    <row r="138" spans="1:6" ht="16" thickBot="1">
      <c r="A138" s="7" t="s">
        <v>41</v>
      </c>
      <c r="B138" s="8">
        <v>-9435</v>
      </c>
      <c r="C138" s="8">
        <v>-12565</v>
      </c>
      <c r="D138" s="26">
        <v>-15220</v>
      </c>
      <c r="E138" s="29"/>
      <c r="F138" s="32"/>
    </row>
    <row r="139" spans="1:6" ht="17" thickTop="1" thickBot="1">
      <c r="A139" s="9" t="s">
        <v>42</v>
      </c>
      <c r="B139" s="10">
        <f>SUM(B137:B138)</f>
        <v>565</v>
      </c>
      <c r="C139" s="10">
        <f t="shared" ref="C139" si="25">SUM(C137:C138)</f>
        <v>-65</v>
      </c>
      <c r="D139" s="27">
        <f t="shared" ref="D139" si="26">SUM(D137:D138)</f>
        <v>-1070</v>
      </c>
      <c r="E139" s="30"/>
      <c r="F139" s="33"/>
    </row>
    <row r="140" spans="1:6" ht="16" thickBot="1">
      <c r="A140" s="13"/>
      <c r="B140" s="18"/>
      <c r="C140" s="18"/>
      <c r="D140" s="18"/>
      <c r="E140" s="18"/>
      <c r="F140" s="19"/>
    </row>
    <row r="141" spans="1:6">
      <c r="A141" s="5" t="s">
        <v>43</v>
      </c>
      <c r="B141" s="6">
        <v>10000</v>
      </c>
      <c r="C141" s="6">
        <v>12500</v>
      </c>
      <c r="D141" s="25">
        <v>10000</v>
      </c>
      <c r="E141" s="28"/>
      <c r="F141" s="31"/>
    </row>
    <row r="142" spans="1:6" ht="16" thickBot="1">
      <c r="A142" s="7" t="s">
        <v>44</v>
      </c>
      <c r="B142" s="8">
        <v>-1920</v>
      </c>
      <c r="C142" s="8">
        <v>-6344</v>
      </c>
      <c r="D142" s="26">
        <v>0</v>
      </c>
      <c r="E142" s="29"/>
      <c r="F142" s="32"/>
    </row>
    <row r="143" spans="1:6" ht="17" thickTop="1" thickBot="1">
      <c r="A143" s="9" t="s">
        <v>45</v>
      </c>
      <c r="B143" s="10">
        <f>SUM(B141:B142)</f>
        <v>8080</v>
      </c>
      <c r="C143" s="10">
        <f t="shared" ref="C143" si="27">SUM(C141:C142)</f>
        <v>6156</v>
      </c>
      <c r="D143" s="27">
        <f t="shared" ref="D143" si="28">SUM(D141:D142)</f>
        <v>10000</v>
      </c>
      <c r="E143" s="30"/>
      <c r="F143" s="33"/>
    </row>
    <row r="144" spans="1:6">
      <c r="A144" s="13"/>
      <c r="B144" s="18"/>
      <c r="C144" s="18"/>
      <c r="D144" s="18"/>
      <c r="E144" s="18"/>
      <c r="F144" s="19"/>
    </row>
    <row r="145" spans="1:6">
      <c r="A145" s="17" t="s">
        <v>10</v>
      </c>
      <c r="B145" s="20">
        <v>0</v>
      </c>
      <c r="C145" s="20">
        <v>0</v>
      </c>
      <c r="D145" s="20">
        <v>10896</v>
      </c>
      <c r="E145" s="20"/>
      <c r="F145" s="21"/>
    </row>
    <row r="146" spans="1:6">
      <c r="A146" s="17" t="s">
        <v>11</v>
      </c>
      <c r="B146" s="20">
        <v>3000</v>
      </c>
      <c r="C146" s="20">
        <v>0</v>
      </c>
      <c r="D146" s="20">
        <v>0</v>
      </c>
      <c r="E146" s="20"/>
      <c r="F146" s="21"/>
    </row>
    <row r="147" spans="1:6" ht="16" thickBot="1">
      <c r="A147" s="22"/>
      <c r="B147" s="23"/>
      <c r="C147" s="23"/>
      <c r="D147" s="23"/>
      <c r="E147" s="23"/>
      <c r="F147" s="24"/>
    </row>
  </sheetData>
  <mergeCells count="9">
    <mergeCell ref="A90:F90"/>
    <mergeCell ref="A120:F120"/>
    <mergeCell ref="B121:F121"/>
    <mergeCell ref="B2:F2"/>
    <mergeCell ref="A1:F1"/>
    <mergeCell ref="B31:F31"/>
    <mergeCell ref="A30:F30"/>
    <mergeCell ref="A60:F60"/>
    <mergeCell ref="B61:F61"/>
  </mergeCells>
  <phoneticPr fontId="8" type="noConversion"/>
  <conditionalFormatting sqref="B16">
    <cfRule type="cellIs" dxfId="65" priority="77" stopIfTrue="1" operator="lessThan">
      <formula>0</formula>
    </cfRule>
    <cfRule type="cellIs" dxfId="64" priority="78" stopIfTrue="1" operator="greaterThan">
      <formula>0</formula>
    </cfRule>
  </conditionalFormatting>
  <conditionalFormatting sqref="B20">
    <cfRule type="cellIs" dxfId="63" priority="75" stopIfTrue="1" operator="lessThan">
      <formula>0</formula>
    </cfRule>
    <cfRule type="cellIs" dxfId="62" priority="76" stopIfTrue="1" operator="greaterThan">
      <formula>0</formula>
    </cfRule>
  </conditionalFormatting>
  <conditionalFormatting sqref="B24">
    <cfRule type="cellIs" dxfId="61" priority="73" stopIfTrue="1" operator="lessThan">
      <formula>0</formula>
    </cfRule>
    <cfRule type="cellIs" dxfId="60" priority="74" stopIfTrue="1" operator="greaterThan">
      <formula>0</formula>
    </cfRule>
  </conditionalFormatting>
  <conditionalFormatting sqref="C16:F16">
    <cfRule type="cellIs" dxfId="59" priority="71" stopIfTrue="1" operator="lessThan">
      <formula>0</formula>
    </cfRule>
    <cfRule type="cellIs" dxfId="58" priority="72" stopIfTrue="1" operator="greaterThan">
      <formula>0</formula>
    </cfRule>
  </conditionalFormatting>
  <conditionalFormatting sqref="C20:F20">
    <cfRule type="cellIs" dxfId="57" priority="69" stopIfTrue="1" operator="lessThan">
      <formula>0</formula>
    </cfRule>
    <cfRule type="cellIs" dxfId="56" priority="70" stopIfTrue="1" operator="greaterThan">
      <formula>0</formula>
    </cfRule>
  </conditionalFormatting>
  <conditionalFormatting sqref="C24:F24">
    <cfRule type="cellIs" dxfId="55" priority="67" stopIfTrue="1" operator="lessThan">
      <formula>0</formula>
    </cfRule>
    <cfRule type="cellIs" dxfId="54" priority="68" stopIfTrue="1" operator="greaterThan">
      <formula>0</formula>
    </cfRule>
  </conditionalFormatting>
  <conditionalFormatting sqref="B45">
    <cfRule type="cellIs" dxfId="53" priority="65" stopIfTrue="1" operator="lessThan">
      <formula>0</formula>
    </cfRule>
    <cfRule type="cellIs" dxfId="52" priority="66" stopIfTrue="1" operator="greaterThan">
      <formula>0</formula>
    </cfRule>
  </conditionalFormatting>
  <conditionalFormatting sqref="B49">
    <cfRule type="cellIs" dxfId="51" priority="63" stopIfTrue="1" operator="lessThan">
      <formula>0</formula>
    </cfRule>
    <cfRule type="cellIs" dxfId="50" priority="64" stopIfTrue="1" operator="greaterThan">
      <formula>0</formula>
    </cfRule>
  </conditionalFormatting>
  <conditionalFormatting sqref="B53">
    <cfRule type="cellIs" dxfId="49" priority="61" stopIfTrue="1" operator="lessThan">
      <formula>0</formula>
    </cfRule>
    <cfRule type="cellIs" dxfId="48" priority="62" stopIfTrue="1" operator="greaterThan">
      <formula>0</formula>
    </cfRule>
  </conditionalFormatting>
  <conditionalFormatting sqref="C45:F45">
    <cfRule type="cellIs" dxfId="47" priority="59" stopIfTrue="1" operator="lessThan">
      <formula>0</formula>
    </cfRule>
    <cfRule type="cellIs" dxfId="46" priority="60" stopIfTrue="1" operator="greaterThan">
      <formula>0</formula>
    </cfRule>
  </conditionalFormatting>
  <conditionalFormatting sqref="C49:F49">
    <cfRule type="cellIs" dxfId="45" priority="57" stopIfTrue="1" operator="lessThan">
      <formula>0</formula>
    </cfRule>
    <cfRule type="cellIs" dxfId="44" priority="58" stopIfTrue="1" operator="greaterThan">
      <formula>0</formula>
    </cfRule>
  </conditionalFormatting>
  <conditionalFormatting sqref="C53:F53">
    <cfRule type="cellIs" dxfId="43" priority="55" stopIfTrue="1" operator="lessThan">
      <formula>0</formula>
    </cfRule>
    <cfRule type="cellIs" dxfId="42" priority="56" stopIfTrue="1" operator="greaterThan">
      <formula>0</formula>
    </cfRule>
  </conditionalFormatting>
  <conditionalFormatting sqref="B75">
    <cfRule type="cellIs" dxfId="41" priority="53" stopIfTrue="1" operator="lessThan">
      <formula>0</formula>
    </cfRule>
    <cfRule type="cellIs" dxfId="40" priority="54" stopIfTrue="1" operator="greaterThan">
      <formula>0</formula>
    </cfRule>
  </conditionalFormatting>
  <conditionalFormatting sqref="B79">
    <cfRule type="cellIs" dxfId="39" priority="51" stopIfTrue="1" operator="lessThan">
      <formula>0</formula>
    </cfRule>
    <cfRule type="cellIs" dxfId="38" priority="52" stopIfTrue="1" operator="greaterThan">
      <formula>0</formula>
    </cfRule>
  </conditionalFormatting>
  <conditionalFormatting sqref="B83">
    <cfRule type="cellIs" dxfId="37" priority="49" stopIfTrue="1" operator="lessThan">
      <formula>0</formula>
    </cfRule>
    <cfRule type="cellIs" dxfId="36" priority="50" stopIfTrue="1" operator="greaterThan">
      <formula>0</formula>
    </cfRule>
  </conditionalFormatting>
  <conditionalFormatting sqref="C75:E75">
    <cfRule type="cellIs" dxfId="35" priority="47" stopIfTrue="1" operator="lessThan">
      <formula>0</formula>
    </cfRule>
    <cfRule type="cellIs" dxfId="34" priority="48" stopIfTrue="1" operator="greaterThan">
      <formula>0</formula>
    </cfRule>
  </conditionalFormatting>
  <conditionalFormatting sqref="C79:E79">
    <cfRule type="cellIs" dxfId="33" priority="45" stopIfTrue="1" operator="lessThan">
      <formula>0</formula>
    </cfRule>
    <cfRule type="cellIs" dxfId="32" priority="46" stopIfTrue="1" operator="greaterThan">
      <formula>0</formula>
    </cfRule>
  </conditionalFormatting>
  <conditionalFormatting sqref="C83:E83">
    <cfRule type="cellIs" dxfId="31" priority="43" stopIfTrue="1" operator="lessThan">
      <formula>0</formula>
    </cfRule>
    <cfRule type="cellIs" dxfId="30" priority="44" stopIfTrue="1" operator="greaterThan">
      <formula>0</formula>
    </cfRule>
  </conditionalFormatting>
  <conditionalFormatting sqref="B105">
    <cfRule type="cellIs" dxfId="29" priority="41" stopIfTrue="1" operator="lessThan">
      <formula>0</formula>
    </cfRule>
    <cfRule type="cellIs" dxfId="28" priority="42" stopIfTrue="1" operator="greaterThan">
      <formula>0</formula>
    </cfRule>
  </conditionalFormatting>
  <conditionalFormatting sqref="B109">
    <cfRule type="cellIs" dxfId="27" priority="39" stopIfTrue="1" operator="lessThan">
      <formula>0</formula>
    </cfRule>
    <cfRule type="cellIs" dxfId="26" priority="40" stopIfTrue="1" operator="greaterThan">
      <formula>0</formula>
    </cfRule>
  </conditionalFormatting>
  <conditionalFormatting sqref="B113">
    <cfRule type="cellIs" dxfId="25" priority="37" stopIfTrue="1" operator="lessThan">
      <formula>0</formula>
    </cfRule>
    <cfRule type="cellIs" dxfId="24" priority="38" stopIfTrue="1" operator="greaterThan">
      <formula>0</formula>
    </cfRule>
  </conditionalFormatting>
  <conditionalFormatting sqref="C105 E105:F105">
    <cfRule type="cellIs" dxfId="23" priority="35" stopIfTrue="1" operator="lessThan">
      <formula>0</formula>
    </cfRule>
    <cfRule type="cellIs" dxfId="22" priority="36" stopIfTrue="1" operator="greaterThan">
      <formula>0</formula>
    </cfRule>
  </conditionalFormatting>
  <conditionalFormatting sqref="C109 E109:F109">
    <cfRule type="cellIs" dxfId="21" priority="33" stopIfTrue="1" operator="lessThan">
      <formula>0</formula>
    </cfRule>
    <cfRule type="cellIs" dxfId="20" priority="34" stopIfTrue="1" operator="greaterThan">
      <formula>0</formula>
    </cfRule>
  </conditionalFormatting>
  <conditionalFormatting sqref="C113 E113:F113">
    <cfRule type="cellIs" dxfId="19" priority="31" stopIfTrue="1" operator="lessThan">
      <formula>0</formula>
    </cfRule>
    <cfRule type="cellIs" dxfId="18" priority="32" stopIfTrue="1" operator="greaterThan">
      <formula>0</formula>
    </cfRule>
  </conditionalFormatting>
  <conditionalFormatting sqref="B135">
    <cfRule type="cellIs" dxfId="17" priority="17" stopIfTrue="1" operator="lessThan">
      <formula>0</formula>
    </cfRule>
    <cfRule type="cellIs" dxfId="16" priority="18" stopIfTrue="1" operator="greaterThan">
      <formula>0</formula>
    </cfRule>
  </conditionalFormatting>
  <conditionalFormatting sqref="B139">
    <cfRule type="cellIs" dxfId="15" priority="15" stopIfTrue="1" operator="lessThan">
      <formula>0</formula>
    </cfRule>
    <cfRule type="cellIs" dxfId="14" priority="16" stopIfTrue="1" operator="greaterThan">
      <formula>0</formula>
    </cfRule>
  </conditionalFormatting>
  <conditionalFormatting sqref="B143">
    <cfRule type="cellIs" dxfId="13" priority="13" stopIfTrue="1" operator="lessThan">
      <formula>0</formula>
    </cfRule>
    <cfRule type="cellIs" dxfId="12" priority="14" stopIfTrue="1" operator="greaterThan">
      <formula>0</formula>
    </cfRule>
  </conditionalFormatting>
  <conditionalFormatting sqref="C135:F135">
    <cfRule type="cellIs" dxfId="11" priority="11" stopIfTrue="1" operator="lessThan">
      <formula>0</formula>
    </cfRule>
    <cfRule type="cellIs" dxfId="10" priority="12" stopIfTrue="1" operator="greaterThan">
      <formula>0</formula>
    </cfRule>
  </conditionalFormatting>
  <conditionalFormatting sqref="C139:F139">
    <cfRule type="cellIs" dxfId="9" priority="9" stopIfTrue="1" operator="lessThan">
      <formula>0</formula>
    </cfRule>
    <cfRule type="cellIs" dxfId="8" priority="10" stopIfTrue="1" operator="greaterThan">
      <formula>0</formula>
    </cfRule>
  </conditionalFormatting>
  <conditionalFormatting sqref="C143:F143">
    <cfRule type="cellIs" dxfId="7" priority="7" stopIfTrue="1" operator="lessThan">
      <formula>0</formula>
    </cfRule>
    <cfRule type="cellIs" dxfId="6" priority="8" stopIfTrue="1" operator="greaterThan">
      <formula>0</formula>
    </cfRule>
  </conditionalFormatting>
  <conditionalFormatting sqref="D105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D109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D11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5" right="0.5" top="1" bottom="1" header="0.5" footer="0.5"/>
  <pageSetup orientation="portrait" horizontalDpi="4294967292" verticalDpi="4294967292"/>
  <rowBreaks count="4" manualBreakCount="4">
    <brk id="29" max="16383" man="1"/>
    <brk id="59" max="16383" man="1"/>
    <brk id="89" max="16383" man="1"/>
    <brk id="11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50" zoomScaleNormal="150" zoomScalePageLayoutView="150" workbookViewId="0">
      <selection activeCell="K16" sqref="K16"/>
    </sheetView>
  </sheetViews>
  <sheetFormatPr baseColWidth="10" defaultRowHeight="15" x14ac:dyDescent="0"/>
  <cols>
    <col min="1" max="1" width="3.1640625" bestFit="1" customWidth="1"/>
    <col min="2" max="2" width="15.5" bestFit="1" customWidth="1"/>
    <col min="3" max="3" width="9.6640625" bestFit="1" customWidth="1"/>
    <col min="4" max="4" width="0.5" customWidth="1"/>
    <col min="5" max="5" width="11" bestFit="1" customWidth="1"/>
    <col min="6" max="6" width="2.83203125" customWidth="1"/>
    <col min="7" max="7" width="15.5" bestFit="1" customWidth="1"/>
    <col min="9" max="9" width="0.5" customWidth="1"/>
  </cols>
  <sheetData>
    <row r="1" spans="1:10" ht="25" customHeight="1" thickBot="1">
      <c r="A1" s="59" t="s">
        <v>55</v>
      </c>
      <c r="B1" s="60"/>
      <c r="C1" s="60"/>
      <c r="D1" s="60"/>
      <c r="E1" s="61"/>
      <c r="G1" s="59" t="s">
        <v>56</v>
      </c>
      <c r="H1" s="60"/>
      <c r="I1" s="60"/>
      <c r="J1" s="61"/>
    </row>
    <row r="2" spans="1:10" ht="22" customHeight="1" thickBot="1">
      <c r="A2" s="53" t="s">
        <v>58</v>
      </c>
      <c r="B2" s="53" t="s">
        <v>53</v>
      </c>
      <c r="C2" s="1" t="s">
        <v>59</v>
      </c>
      <c r="D2" s="54"/>
      <c r="E2" s="14" t="s">
        <v>12</v>
      </c>
      <c r="G2" s="53" t="s">
        <v>53</v>
      </c>
      <c r="H2" s="1" t="s">
        <v>12</v>
      </c>
      <c r="I2" s="57"/>
      <c r="J2" s="53" t="s">
        <v>54</v>
      </c>
    </row>
    <row r="3" spans="1:10" ht="22" customHeight="1">
      <c r="A3" s="46">
        <v>1</v>
      </c>
      <c r="B3" s="49" t="s">
        <v>22</v>
      </c>
      <c r="C3" s="11">
        <v>661.19</v>
      </c>
      <c r="D3" s="55"/>
      <c r="E3" s="15">
        <v>38</v>
      </c>
      <c r="G3" s="49" t="s">
        <v>20</v>
      </c>
      <c r="H3" s="11">
        <v>145</v>
      </c>
      <c r="I3" s="58"/>
      <c r="J3" s="15">
        <v>288.22000000000003</v>
      </c>
    </row>
    <row r="4" spans="1:10" ht="22" customHeight="1">
      <c r="A4" s="46">
        <f>1+A3</f>
        <v>2</v>
      </c>
      <c r="B4" s="49" t="s">
        <v>20</v>
      </c>
      <c r="C4" s="11">
        <v>288.22000000000003</v>
      </c>
      <c r="D4" s="55"/>
      <c r="E4" s="15">
        <v>145</v>
      </c>
      <c r="G4" s="49" t="s">
        <v>52</v>
      </c>
      <c r="H4" s="11">
        <v>76</v>
      </c>
      <c r="I4" s="58"/>
      <c r="J4" s="15">
        <v>167.36</v>
      </c>
    </row>
    <row r="5" spans="1:10" ht="22" customHeight="1">
      <c r="A5" s="46">
        <f t="shared" ref="A5:A21" si="0">1+A4</f>
        <v>3</v>
      </c>
      <c r="B5" s="49" t="s">
        <v>4</v>
      </c>
      <c r="C5" s="11">
        <v>178.77</v>
      </c>
      <c r="D5" s="55"/>
      <c r="E5" s="15">
        <v>48</v>
      </c>
      <c r="G5" s="49" t="s">
        <v>51</v>
      </c>
      <c r="H5" s="11">
        <v>74</v>
      </c>
      <c r="I5" s="58"/>
      <c r="J5" s="15">
        <v>17.100000000000001</v>
      </c>
    </row>
    <row r="6" spans="1:10" ht="22" customHeight="1">
      <c r="A6" s="46">
        <f t="shared" si="0"/>
        <v>4</v>
      </c>
      <c r="B6" s="48" t="s">
        <v>24</v>
      </c>
      <c r="C6" s="11">
        <v>177.38</v>
      </c>
      <c r="D6" s="55"/>
      <c r="E6" s="15">
        <v>47</v>
      </c>
      <c r="G6" s="49" t="s">
        <v>4</v>
      </c>
      <c r="H6" s="11">
        <v>48</v>
      </c>
      <c r="I6" s="58"/>
      <c r="J6" s="15">
        <v>178.77</v>
      </c>
    </row>
    <row r="7" spans="1:10" ht="22" customHeight="1">
      <c r="A7" s="46">
        <f t="shared" si="0"/>
        <v>5</v>
      </c>
      <c r="B7" s="48" t="s">
        <v>3</v>
      </c>
      <c r="C7" s="11">
        <v>167.36</v>
      </c>
      <c r="D7" s="55"/>
      <c r="E7" s="15">
        <v>22</v>
      </c>
      <c r="G7" s="49" t="s">
        <v>24</v>
      </c>
      <c r="H7" s="11">
        <v>47</v>
      </c>
      <c r="I7" s="58"/>
      <c r="J7" s="15">
        <v>177.38</v>
      </c>
    </row>
    <row r="8" spans="1:10" ht="22" customHeight="1">
      <c r="A8" s="46">
        <f t="shared" si="0"/>
        <v>6</v>
      </c>
      <c r="B8" s="49" t="s">
        <v>52</v>
      </c>
      <c r="C8" s="11">
        <v>167.36</v>
      </c>
      <c r="D8" s="55"/>
      <c r="E8" s="15">
        <v>76</v>
      </c>
      <c r="G8" s="49" t="s">
        <v>22</v>
      </c>
      <c r="H8" s="11">
        <v>38</v>
      </c>
      <c r="I8" s="58"/>
      <c r="J8" s="15">
        <v>661.19</v>
      </c>
    </row>
    <row r="9" spans="1:10" ht="22" customHeight="1">
      <c r="A9" s="46">
        <f t="shared" si="0"/>
        <v>7</v>
      </c>
      <c r="B9" s="48" t="s">
        <v>23</v>
      </c>
      <c r="C9" s="11">
        <v>86.33</v>
      </c>
      <c r="D9" s="55"/>
      <c r="E9" s="15">
        <v>10</v>
      </c>
      <c r="G9" s="49" t="s">
        <v>31</v>
      </c>
      <c r="H9" s="11">
        <v>36</v>
      </c>
      <c r="I9" s="58"/>
      <c r="J9" s="15">
        <v>26.42</v>
      </c>
    </row>
    <row r="10" spans="1:10" ht="22" customHeight="1">
      <c r="A10" s="46">
        <f t="shared" si="0"/>
        <v>8</v>
      </c>
      <c r="B10" s="48" t="s">
        <v>27</v>
      </c>
      <c r="C10" s="11">
        <v>61.31</v>
      </c>
      <c r="D10" s="55"/>
      <c r="E10" s="15">
        <v>22</v>
      </c>
      <c r="G10" s="48" t="s">
        <v>3</v>
      </c>
      <c r="H10" s="11">
        <v>22</v>
      </c>
      <c r="I10" s="58"/>
      <c r="J10" s="15">
        <v>167.36</v>
      </c>
    </row>
    <row r="11" spans="1:10" ht="22" customHeight="1">
      <c r="A11" s="46">
        <f t="shared" si="0"/>
        <v>9</v>
      </c>
      <c r="B11" s="49" t="s">
        <v>2</v>
      </c>
      <c r="C11" s="11">
        <v>48.81</v>
      </c>
      <c r="D11" s="55"/>
      <c r="E11" s="15">
        <v>5</v>
      </c>
      <c r="G11" s="48" t="s">
        <v>27</v>
      </c>
      <c r="H11" s="11">
        <v>22</v>
      </c>
      <c r="I11" s="58"/>
      <c r="J11" s="15">
        <v>61.31</v>
      </c>
    </row>
    <row r="12" spans="1:10" ht="22" customHeight="1">
      <c r="A12" s="46">
        <f t="shared" si="0"/>
        <v>10</v>
      </c>
      <c r="B12" s="48" t="s">
        <v>26</v>
      </c>
      <c r="C12" s="11">
        <v>39.93</v>
      </c>
      <c r="D12" s="55"/>
      <c r="E12" s="15">
        <v>8</v>
      </c>
      <c r="G12" s="48" t="s">
        <v>21</v>
      </c>
      <c r="H12" s="11">
        <v>19</v>
      </c>
      <c r="I12" s="58"/>
      <c r="J12" s="15">
        <v>26.75</v>
      </c>
    </row>
    <row r="13" spans="1:10" ht="22" customHeight="1">
      <c r="A13" s="46">
        <f t="shared" si="0"/>
        <v>11</v>
      </c>
      <c r="B13" s="49" t="s">
        <v>28</v>
      </c>
      <c r="C13" s="11">
        <v>39.049999999999997</v>
      </c>
      <c r="D13" s="55"/>
      <c r="E13" s="15">
        <v>5</v>
      </c>
      <c r="G13" s="48" t="s">
        <v>23</v>
      </c>
      <c r="H13" s="11">
        <v>10</v>
      </c>
      <c r="I13" s="58"/>
      <c r="J13" s="15">
        <v>86.33</v>
      </c>
    </row>
    <row r="14" spans="1:10" ht="22" customHeight="1">
      <c r="A14" s="46">
        <f t="shared" si="0"/>
        <v>12</v>
      </c>
      <c r="B14" s="49" t="s">
        <v>25</v>
      </c>
      <c r="C14" s="11">
        <v>30.28</v>
      </c>
      <c r="D14" s="55"/>
      <c r="E14" s="15">
        <v>10</v>
      </c>
      <c r="G14" s="49" t="s">
        <v>25</v>
      </c>
      <c r="H14" s="11">
        <v>10</v>
      </c>
      <c r="I14" s="58"/>
      <c r="J14" s="15">
        <v>30.28</v>
      </c>
    </row>
    <row r="15" spans="1:10" ht="22" customHeight="1">
      <c r="A15" s="46">
        <f t="shared" si="0"/>
        <v>13</v>
      </c>
      <c r="B15" s="49" t="s">
        <v>50</v>
      </c>
      <c r="C15" s="11">
        <v>28.22</v>
      </c>
      <c r="D15" s="55"/>
      <c r="E15" s="15">
        <v>6</v>
      </c>
      <c r="G15" s="48" t="s">
        <v>49</v>
      </c>
      <c r="H15" s="11">
        <v>10</v>
      </c>
      <c r="I15" s="58"/>
      <c r="J15" s="15">
        <v>26.42</v>
      </c>
    </row>
    <row r="16" spans="1:10" ht="22" customHeight="1">
      <c r="A16" s="46">
        <f t="shared" si="0"/>
        <v>14</v>
      </c>
      <c r="B16" s="48" t="s">
        <v>21</v>
      </c>
      <c r="C16" s="11">
        <v>26.75</v>
      </c>
      <c r="D16" s="55"/>
      <c r="E16" s="15">
        <v>19</v>
      </c>
      <c r="G16" s="48" t="s">
        <v>26</v>
      </c>
      <c r="H16" s="11">
        <v>8</v>
      </c>
      <c r="I16" s="58"/>
      <c r="J16" s="15">
        <v>39.93</v>
      </c>
    </row>
    <row r="17" spans="1:10" ht="22" customHeight="1">
      <c r="A17" s="46">
        <f t="shared" si="0"/>
        <v>15</v>
      </c>
      <c r="B17" s="48" t="s">
        <v>49</v>
      </c>
      <c r="C17" s="11">
        <v>26.42</v>
      </c>
      <c r="D17" s="55"/>
      <c r="E17" s="15">
        <v>10</v>
      </c>
      <c r="G17" s="48" t="s">
        <v>1</v>
      </c>
      <c r="H17" s="11">
        <v>8</v>
      </c>
      <c r="I17" s="58"/>
      <c r="J17" s="15">
        <v>17.100000000000001</v>
      </c>
    </row>
    <row r="18" spans="1:10" ht="22" customHeight="1">
      <c r="A18" s="46">
        <f t="shared" si="0"/>
        <v>16</v>
      </c>
      <c r="B18" s="49" t="s">
        <v>31</v>
      </c>
      <c r="C18" s="11">
        <v>26.42</v>
      </c>
      <c r="D18" s="55"/>
      <c r="E18" s="15">
        <v>36</v>
      </c>
      <c r="G18" s="49" t="s">
        <v>50</v>
      </c>
      <c r="H18" s="11">
        <v>6</v>
      </c>
      <c r="I18" s="58"/>
      <c r="J18" s="15">
        <v>28.22</v>
      </c>
    </row>
    <row r="19" spans="1:10" ht="22" customHeight="1">
      <c r="A19" s="46">
        <f t="shared" si="0"/>
        <v>17</v>
      </c>
      <c r="B19" s="49" t="s">
        <v>30</v>
      </c>
      <c r="C19" s="11">
        <v>21.34</v>
      </c>
      <c r="D19" s="55"/>
      <c r="E19" s="15">
        <v>5</v>
      </c>
      <c r="G19" s="49" t="s">
        <v>2</v>
      </c>
      <c r="H19" s="11">
        <v>5</v>
      </c>
      <c r="I19" s="58"/>
      <c r="J19" s="15">
        <v>48.81</v>
      </c>
    </row>
    <row r="20" spans="1:10" ht="22" customHeight="1">
      <c r="A20" s="46">
        <f t="shared" si="0"/>
        <v>18</v>
      </c>
      <c r="B20" s="48" t="s">
        <v>1</v>
      </c>
      <c r="C20" s="11">
        <v>17.100000000000001</v>
      </c>
      <c r="D20" s="55"/>
      <c r="E20" s="15">
        <v>8</v>
      </c>
      <c r="G20" s="49" t="s">
        <v>28</v>
      </c>
      <c r="H20" s="11">
        <v>5</v>
      </c>
      <c r="I20" s="58"/>
      <c r="J20" s="15">
        <v>39.049999999999997</v>
      </c>
    </row>
    <row r="21" spans="1:10" ht="22" customHeight="1" thickBot="1">
      <c r="A21" s="46">
        <f t="shared" si="0"/>
        <v>19</v>
      </c>
      <c r="B21" s="50" t="s">
        <v>51</v>
      </c>
      <c r="C21" s="1">
        <v>17.100000000000001</v>
      </c>
      <c r="D21" s="56"/>
      <c r="E21" s="14">
        <v>74</v>
      </c>
      <c r="G21" s="50" t="s">
        <v>30</v>
      </c>
      <c r="H21" s="1">
        <v>5</v>
      </c>
      <c r="I21" s="57"/>
      <c r="J21" s="14">
        <v>21.34</v>
      </c>
    </row>
    <row r="22" spans="1:10">
      <c r="B22" s="45"/>
      <c r="C22" s="46"/>
    </row>
    <row r="23" spans="1:10">
      <c r="C23" s="46"/>
    </row>
    <row r="24" spans="1:10">
      <c r="C24" s="46"/>
    </row>
  </sheetData>
  <sortState ref="B3:C21">
    <sortCondition descending="1" ref="C3:C21"/>
  </sortState>
  <mergeCells count="2">
    <mergeCell ref="G1:J1"/>
    <mergeCell ref="A1:E1"/>
  </mergeCells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150" zoomScaleNormal="150" zoomScalePageLayoutView="150" workbookViewId="0">
      <selection activeCell="F12" sqref="F12"/>
    </sheetView>
  </sheetViews>
  <sheetFormatPr baseColWidth="10" defaultRowHeight="15" x14ac:dyDescent="0"/>
  <cols>
    <col min="1" max="1" width="21.83203125" customWidth="1"/>
    <col min="2" max="2" width="18.1640625" customWidth="1"/>
    <col min="3" max="3" width="0.6640625" customWidth="1"/>
  </cols>
  <sheetData>
    <row r="1" spans="1:4" ht="26" customHeight="1" thickBot="1">
      <c r="A1" s="64" t="s">
        <v>56</v>
      </c>
      <c r="B1" s="65"/>
      <c r="C1" s="65"/>
      <c r="D1" s="66"/>
    </row>
    <row r="2" spans="1:4" ht="16" thickBot="1">
      <c r="A2" s="47" t="s">
        <v>53</v>
      </c>
      <c r="B2" s="1" t="s">
        <v>12</v>
      </c>
      <c r="C2" s="51"/>
      <c r="D2" s="14" t="s">
        <v>54</v>
      </c>
    </row>
    <row r="3" spans="1:4">
      <c r="A3" s="48" t="s">
        <v>20</v>
      </c>
      <c r="B3" s="11">
        <v>145</v>
      </c>
      <c r="C3" s="51"/>
      <c r="D3" s="15">
        <v>288.22000000000003</v>
      </c>
    </row>
    <row r="4" spans="1:4">
      <c r="A4" s="49" t="s">
        <v>52</v>
      </c>
      <c r="B4" s="11">
        <v>76</v>
      </c>
      <c r="C4" s="51"/>
      <c r="D4" s="15">
        <v>167.36</v>
      </c>
    </row>
    <row r="5" spans="1:4">
      <c r="A5" s="49" t="s">
        <v>51</v>
      </c>
      <c r="B5" s="11">
        <v>74</v>
      </c>
      <c r="C5" s="51"/>
      <c r="D5" s="15">
        <v>17.100000000000001</v>
      </c>
    </row>
    <row r="6" spans="1:4">
      <c r="A6" s="48" t="s">
        <v>4</v>
      </c>
      <c r="B6" s="11">
        <v>48</v>
      </c>
      <c r="C6" s="51"/>
      <c r="D6" s="15">
        <v>178.77</v>
      </c>
    </row>
    <row r="7" spans="1:4">
      <c r="A7" s="48" t="s">
        <v>24</v>
      </c>
      <c r="B7" s="11">
        <v>47</v>
      </c>
      <c r="C7" s="51"/>
      <c r="D7" s="15">
        <v>177.38</v>
      </c>
    </row>
    <row r="8" spans="1:4">
      <c r="A8" s="48" t="s">
        <v>22</v>
      </c>
      <c r="B8" s="11">
        <v>38</v>
      </c>
      <c r="C8" s="51"/>
      <c r="D8" s="15">
        <v>661.19</v>
      </c>
    </row>
    <row r="9" spans="1:4">
      <c r="A9" s="49" t="s">
        <v>31</v>
      </c>
      <c r="B9" s="11">
        <v>36</v>
      </c>
      <c r="C9" s="51"/>
      <c r="D9" s="15">
        <v>26.42</v>
      </c>
    </row>
    <row r="10" spans="1:4">
      <c r="A10" s="48" t="s">
        <v>3</v>
      </c>
      <c r="B10" s="11">
        <v>22</v>
      </c>
      <c r="C10" s="51"/>
      <c r="D10" s="15">
        <v>167.36</v>
      </c>
    </row>
    <row r="11" spans="1:4">
      <c r="A11" s="48" t="s">
        <v>27</v>
      </c>
      <c r="B11" s="11">
        <v>22</v>
      </c>
      <c r="C11" s="51"/>
      <c r="D11" s="15">
        <v>61.31</v>
      </c>
    </row>
    <row r="12" spans="1:4">
      <c r="A12" s="48" t="s">
        <v>21</v>
      </c>
      <c r="B12" s="11">
        <v>19</v>
      </c>
      <c r="C12" s="51"/>
      <c r="D12" s="15">
        <v>26.75</v>
      </c>
    </row>
    <row r="13" spans="1:4">
      <c r="A13" s="48" t="s">
        <v>23</v>
      </c>
      <c r="B13" s="11">
        <v>10</v>
      </c>
      <c r="C13" s="51"/>
      <c r="D13" s="15">
        <v>86.33</v>
      </c>
    </row>
    <row r="14" spans="1:4">
      <c r="A14" s="49" t="s">
        <v>25</v>
      </c>
      <c r="B14" s="11">
        <v>10</v>
      </c>
      <c r="C14" s="51"/>
      <c r="D14" s="15">
        <v>30.28</v>
      </c>
    </row>
    <row r="15" spans="1:4">
      <c r="A15" s="48" t="s">
        <v>57</v>
      </c>
      <c r="B15" s="11">
        <v>10</v>
      </c>
      <c r="C15" s="51"/>
      <c r="D15" s="15">
        <v>26.42</v>
      </c>
    </row>
    <row r="16" spans="1:4">
      <c r="A16" s="48" t="s">
        <v>26</v>
      </c>
      <c r="B16" s="11">
        <v>8</v>
      </c>
      <c r="C16" s="51"/>
      <c r="D16" s="15">
        <v>39.93</v>
      </c>
    </row>
    <row r="17" spans="1:4">
      <c r="A17" s="48" t="s">
        <v>1</v>
      </c>
      <c r="B17" s="11">
        <v>8</v>
      </c>
      <c r="C17" s="51"/>
      <c r="D17" s="15">
        <v>17.100000000000001</v>
      </c>
    </row>
    <row r="18" spans="1:4">
      <c r="A18" s="49" t="s">
        <v>50</v>
      </c>
      <c r="B18" s="11">
        <v>6</v>
      </c>
      <c r="C18" s="51"/>
      <c r="D18" s="15">
        <v>28.22</v>
      </c>
    </row>
    <row r="19" spans="1:4">
      <c r="A19" s="49" t="s">
        <v>2</v>
      </c>
      <c r="B19" s="11">
        <v>5</v>
      </c>
      <c r="C19" s="51"/>
      <c r="D19" s="15">
        <v>48.81</v>
      </c>
    </row>
    <row r="20" spans="1:4">
      <c r="A20" s="49" t="s">
        <v>28</v>
      </c>
      <c r="B20" s="11">
        <v>5</v>
      </c>
      <c r="C20" s="51"/>
      <c r="D20" s="15">
        <v>39.049999999999997</v>
      </c>
    </row>
    <row r="21" spans="1:4" ht="16" thickBot="1">
      <c r="A21" s="50" t="s">
        <v>30</v>
      </c>
      <c r="B21" s="1">
        <v>5</v>
      </c>
      <c r="C21" s="52"/>
      <c r="D21" s="14">
        <v>21.34</v>
      </c>
    </row>
  </sheetData>
  <sortState ref="A3:B21">
    <sortCondition descending="1" ref="B3:B21"/>
  </sortState>
  <mergeCells count="1">
    <mergeCell ref="A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FTES</vt:lpstr>
      <vt:lpstr>Awards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Christina</cp:lastModifiedBy>
  <cp:lastPrinted>2017-01-24T22:24:49Z</cp:lastPrinted>
  <dcterms:created xsi:type="dcterms:W3CDTF">2017-01-24T03:36:21Z</dcterms:created>
  <dcterms:modified xsi:type="dcterms:W3CDTF">2017-01-24T23:54:44Z</dcterms:modified>
</cp:coreProperties>
</file>